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<sst xmlns="http://schemas.openxmlformats.org/spreadsheetml/2006/main" count="553" uniqueCount="260">
  <si>
    <t>Улица</t>
  </si>
  <si>
    <t>Дом</t>
  </si>
  <si>
    <t>Б.Луговая</t>
  </si>
  <si>
    <t xml:space="preserve">11 </t>
  </si>
  <si>
    <t xml:space="preserve">31 </t>
  </si>
  <si>
    <t xml:space="preserve">7 </t>
  </si>
  <si>
    <t>В.Терешковой</t>
  </si>
  <si>
    <t xml:space="preserve">4 </t>
  </si>
  <si>
    <t xml:space="preserve">3 </t>
  </si>
  <si>
    <t>Кирова</t>
  </si>
  <si>
    <t xml:space="preserve">2 </t>
  </si>
  <si>
    <t>Трескова</t>
  </si>
  <si>
    <t>Юбилейная</t>
  </si>
  <si>
    <t xml:space="preserve">20 </t>
  </si>
  <si>
    <t xml:space="preserve">5 </t>
  </si>
  <si>
    <t>Артинская</t>
  </si>
  <si>
    <t xml:space="preserve">33 </t>
  </si>
  <si>
    <t>Березовая</t>
  </si>
  <si>
    <t xml:space="preserve">9 </t>
  </si>
  <si>
    <t>Бытовая</t>
  </si>
  <si>
    <t>Горького</t>
  </si>
  <si>
    <t>Матросова</t>
  </si>
  <si>
    <t xml:space="preserve">16 </t>
  </si>
  <si>
    <t xml:space="preserve">24 </t>
  </si>
  <si>
    <t>Сухобского</t>
  </si>
  <si>
    <t xml:space="preserve">32 </t>
  </si>
  <si>
    <t xml:space="preserve">37 </t>
  </si>
  <si>
    <t>Ухтомского</t>
  </si>
  <si>
    <t xml:space="preserve">21 </t>
  </si>
  <si>
    <t xml:space="preserve">22 </t>
  </si>
  <si>
    <t xml:space="preserve">23 </t>
  </si>
  <si>
    <t xml:space="preserve">25 </t>
  </si>
  <si>
    <t xml:space="preserve">27 </t>
  </si>
  <si>
    <t xml:space="preserve">29 </t>
  </si>
  <si>
    <t>8 марта</t>
  </si>
  <si>
    <t xml:space="preserve">38 </t>
  </si>
  <si>
    <t xml:space="preserve">51 </t>
  </si>
  <si>
    <t xml:space="preserve">79 </t>
  </si>
  <si>
    <t>Бульварная</t>
  </si>
  <si>
    <t xml:space="preserve">35 </t>
  </si>
  <si>
    <t>Интернациональная</t>
  </si>
  <si>
    <t xml:space="preserve">70 </t>
  </si>
  <si>
    <t>Куйбышева</t>
  </si>
  <si>
    <t xml:space="preserve">57 </t>
  </si>
  <si>
    <t xml:space="preserve">63 </t>
  </si>
  <si>
    <t xml:space="preserve">81 </t>
  </si>
  <si>
    <t xml:space="preserve">19 </t>
  </si>
  <si>
    <t>Металлистов</t>
  </si>
  <si>
    <t xml:space="preserve">18 </t>
  </si>
  <si>
    <t>Мизерова</t>
  </si>
  <si>
    <t>112/а</t>
  </si>
  <si>
    <t xml:space="preserve">80 </t>
  </si>
  <si>
    <t xml:space="preserve">96 </t>
  </si>
  <si>
    <t xml:space="preserve">98 </t>
  </si>
  <si>
    <t>Озерная</t>
  </si>
  <si>
    <t xml:space="preserve">60 </t>
  </si>
  <si>
    <t>Октября</t>
  </si>
  <si>
    <t>пер.Вильямса</t>
  </si>
  <si>
    <t>Пролетарская</t>
  </si>
  <si>
    <t xml:space="preserve">Рогозинниковых </t>
  </si>
  <si>
    <t xml:space="preserve">36 </t>
  </si>
  <si>
    <t xml:space="preserve">50 </t>
  </si>
  <si>
    <t>Саргинская</t>
  </si>
  <si>
    <t>Свободы</t>
  </si>
  <si>
    <t>Селекционная</t>
  </si>
  <si>
    <t>Советская</t>
  </si>
  <si>
    <t>35/б</t>
  </si>
  <si>
    <t xml:space="preserve">40 </t>
  </si>
  <si>
    <t xml:space="preserve">47 </t>
  </si>
  <si>
    <t xml:space="preserve">52 </t>
  </si>
  <si>
    <t>Ремесленная</t>
  </si>
  <si>
    <t>Буткинская</t>
  </si>
  <si>
    <t>Манчажская</t>
  </si>
  <si>
    <t>№ п/п</t>
  </si>
  <si>
    <t>Размер платы за фактически потребленную тепловую энергию ( тыс.руб.)</t>
  </si>
  <si>
    <t>Размер платы при расчете по нормативу   (тыс.руб.)</t>
  </si>
  <si>
    <t>17.2</t>
  </si>
  <si>
    <t>38.6</t>
  </si>
  <si>
    <t>6.9</t>
  </si>
  <si>
    <t>21.2</t>
  </si>
  <si>
    <t>14.6</t>
  </si>
  <si>
    <t>5.5</t>
  </si>
  <si>
    <t>11.8</t>
  </si>
  <si>
    <t>28.3</t>
  </si>
  <si>
    <t>17.3</t>
  </si>
  <si>
    <t>6.7</t>
  </si>
  <si>
    <t>14.3</t>
  </si>
  <si>
    <t>13.9</t>
  </si>
  <si>
    <t>19.5</t>
  </si>
  <si>
    <t>16.5</t>
  </si>
  <si>
    <t>24.6</t>
  </si>
  <si>
    <t>17</t>
  </si>
  <si>
    <t>15.7</t>
  </si>
  <si>
    <t>7.6</t>
  </si>
  <si>
    <t>10.3</t>
  </si>
  <si>
    <t>15.6</t>
  </si>
  <si>
    <t>36.5</t>
  </si>
  <si>
    <t>18.7</t>
  </si>
  <si>
    <t>12.4</t>
  </si>
  <si>
    <t>22.2</t>
  </si>
  <si>
    <t>27.9</t>
  </si>
  <si>
    <t>29.4</t>
  </si>
  <si>
    <t>12.3</t>
  </si>
  <si>
    <t>3.8</t>
  </si>
  <si>
    <t>19.1</t>
  </si>
  <si>
    <t>7.7</t>
  </si>
  <si>
    <t>41.3</t>
  </si>
  <si>
    <t>34</t>
  </si>
  <si>
    <t>11.3</t>
  </si>
  <si>
    <t>30.8</t>
  </si>
  <si>
    <t>36</t>
  </si>
  <si>
    <t>36.8</t>
  </si>
  <si>
    <t>17.8</t>
  </si>
  <si>
    <t>24.1</t>
  </si>
  <si>
    <t>25</t>
  </si>
  <si>
    <t>16.8</t>
  </si>
  <si>
    <t>20.7</t>
  </si>
  <si>
    <t>18.3</t>
  </si>
  <si>
    <t>9.1</t>
  </si>
  <si>
    <t>13.3</t>
  </si>
  <si>
    <t>9.3</t>
  </si>
  <si>
    <t>12.9</t>
  </si>
  <si>
    <t>38.8</t>
  </si>
  <si>
    <t>6.6</t>
  </si>
  <si>
    <t>13.8</t>
  </si>
  <si>
    <t>27.3</t>
  </si>
  <si>
    <t>9.8</t>
  </si>
  <si>
    <t>23.1</t>
  </si>
  <si>
    <t>79.4</t>
  </si>
  <si>
    <t>166.2</t>
  </si>
  <si>
    <t>39</t>
  </si>
  <si>
    <t>105.6</t>
  </si>
  <si>
    <t>61.8</t>
  </si>
  <si>
    <t>68.6</t>
  </si>
  <si>
    <t>64.1</t>
  </si>
  <si>
    <t>105.9</t>
  </si>
  <si>
    <t>64.3</t>
  </si>
  <si>
    <t>31.5</t>
  </si>
  <si>
    <t>83.4</t>
  </si>
  <si>
    <t>66.6</t>
  </si>
  <si>
    <t>58.7</t>
  </si>
  <si>
    <t>132.9</t>
  </si>
  <si>
    <t>68</t>
  </si>
  <si>
    <t>74.4</t>
  </si>
  <si>
    <t>118.8</t>
  </si>
  <si>
    <t>83.8</t>
  </si>
  <si>
    <t>78.9</t>
  </si>
  <si>
    <t>69.3</t>
  </si>
  <si>
    <t>76.4</t>
  </si>
  <si>
    <t>66.1</t>
  </si>
  <si>
    <t>77.5</t>
  </si>
  <si>
    <t>76.6</t>
  </si>
  <si>
    <t>90</t>
  </si>
  <si>
    <t>102.5</t>
  </si>
  <si>
    <t>84.2</t>
  </si>
  <si>
    <t>145.7</t>
  </si>
  <si>
    <t>69.6</t>
  </si>
  <si>
    <t>25.7</t>
  </si>
  <si>
    <t>73.9</t>
  </si>
  <si>
    <t>79.9</t>
  </si>
  <si>
    <t>146.5</t>
  </si>
  <si>
    <t>146.4</t>
  </si>
  <si>
    <t>56.7</t>
  </si>
  <si>
    <t>87</t>
  </si>
  <si>
    <t>67.4</t>
  </si>
  <si>
    <t>82.5</t>
  </si>
  <si>
    <t>114.9</t>
  </si>
  <si>
    <t>120.5</t>
  </si>
  <si>
    <t>111</t>
  </si>
  <si>
    <t>75.1</t>
  </si>
  <si>
    <t>104.5</t>
  </si>
  <si>
    <t>81.9</t>
  </si>
  <si>
    <t>85.9</t>
  </si>
  <si>
    <t>64.2</t>
  </si>
  <si>
    <t>73.8</t>
  </si>
  <si>
    <t>63.4</t>
  </si>
  <si>
    <t>70.8</t>
  </si>
  <si>
    <t>72.6</t>
  </si>
  <si>
    <t>56.4</t>
  </si>
  <si>
    <t>83.6</t>
  </si>
  <si>
    <t>72</t>
  </si>
  <si>
    <t>103.8</t>
  </si>
  <si>
    <t>67</t>
  </si>
  <si>
    <t>152.9</t>
  </si>
  <si>
    <t>70</t>
  </si>
  <si>
    <t>106.7</t>
  </si>
  <si>
    <t>158.9</t>
  </si>
  <si>
    <t>332.3</t>
  </si>
  <si>
    <t>78.1</t>
  </si>
  <si>
    <t>211.2</t>
  </si>
  <si>
    <t>123.6</t>
  </si>
  <si>
    <t>137.2</t>
  </si>
  <si>
    <t>128.3</t>
  </si>
  <si>
    <t>211.7</t>
  </si>
  <si>
    <t>128.5</t>
  </si>
  <si>
    <t>62.9</t>
  </si>
  <si>
    <t>166.7</t>
  </si>
  <si>
    <t>133.2</t>
  </si>
  <si>
    <t>130.4</t>
  </si>
  <si>
    <t>265.9</t>
  </si>
  <si>
    <t>136</t>
  </si>
  <si>
    <t>148.9</t>
  </si>
  <si>
    <t>237.5</t>
  </si>
  <si>
    <t>167.6</t>
  </si>
  <si>
    <t>157.8</t>
  </si>
  <si>
    <t>138.6</t>
  </si>
  <si>
    <t>152.8</t>
  </si>
  <si>
    <t>132.2</t>
  </si>
  <si>
    <t>155</t>
  </si>
  <si>
    <t>153.2</t>
  </si>
  <si>
    <t>180</t>
  </si>
  <si>
    <t>204.9</t>
  </si>
  <si>
    <t>168.4</t>
  </si>
  <si>
    <t>291.4</t>
  </si>
  <si>
    <t>139.2</t>
  </si>
  <si>
    <t>51.4</t>
  </si>
  <si>
    <t>147.9</t>
  </si>
  <si>
    <t>159.9</t>
  </si>
  <si>
    <t>293</t>
  </si>
  <si>
    <t>292.7</t>
  </si>
  <si>
    <t>109.3</t>
  </si>
  <si>
    <t>173.9</t>
  </si>
  <si>
    <t>134.7</t>
  </si>
  <si>
    <t>165.1</t>
  </si>
  <si>
    <t>229.8</t>
  </si>
  <si>
    <t>241</t>
  </si>
  <si>
    <t>222.1</t>
  </si>
  <si>
    <t>150.2</t>
  </si>
  <si>
    <t>209</t>
  </si>
  <si>
    <t>163.8</t>
  </si>
  <si>
    <t>171.8</t>
  </si>
  <si>
    <t>147.5</t>
  </si>
  <si>
    <t>77.9</t>
  </si>
  <si>
    <t>126.7</t>
  </si>
  <si>
    <t>141.5</t>
  </si>
  <si>
    <t>145.2</t>
  </si>
  <si>
    <t>112.7</t>
  </si>
  <si>
    <t>167.3</t>
  </si>
  <si>
    <t>143.9</t>
  </si>
  <si>
    <t>207.5</t>
  </si>
  <si>
    <t>134.3</t>
  </si>
  <si>
    <t>305.9</t>
  </si>
  <si>
    <t>134</t>
  </si>
  <si>
    <t>213.4</t>
  </si>
  <si>
    <t>Анализ потребления тепловой энергии МКД оборудованными приборами учета за отопительный период c 15 сентября 2015г по 31 января 2016г.</t>
  </si>
  <si>
    <t>Экономия тыс. руб.</t>
  </si>
  <si>
    <t>Экономия тыс. руб. за весь период</t>
  </si>
  <si>
    <t>Терешковой</t>
  </si>
  <si>
    <t>3 Садовая</t>
  </si>
  <si>
    <t>3а</t>
  </si>
  <si>
    <t>Высокая</t>
  </si>
  <si>
    <t>33а</t>
  </si>
  <si>
    <t>Каменная</t>
  </si>
  <si>
    <t>Ленина</t>
  </si>
  <si>
    <t>Лесозоводская</t>
  </si>
  <si>
    <t>34/34а</t>
  </si>
  <si>
    <t>Механизаторов</t>
  </si>
  <si>
    <t>пер.Черкасовский</t>
  </si>
  <si>
    <t>Писцова</t>
  </si>
  <si>
    <t>Станционная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</si>
</sst>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#\ ###\ #00.00"/>
    <numFmt numFmtId="165" formatCode="#0.00"/>
    <numFmt numFmtId="166" formatCode="[$-FC19]d\ mmmm\ yyyy\ &quot;г.&quot;"/>
    <numFmt numFmtId="167" formatCode="[$-F800]dddd\,\ mmmm\ dd\,\ yyyy"/>
    <numFmt numFmtId="168" formatCode="[$-419]mmmm\ yyyy;@"/>
  </numFmts>
  <fonts count="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 applyProtection="1">
      <alignment horizontal="left"/>
      <protection locked="0"/>
    </xf>
    <xf numFmtId="2" fontId="4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8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7"/>
  <sheetViews>
    <sheetView tabSelected="1" view="pageBreakPreview" zoomScaleSheetLayoutView="100" workbookViewId="0" topLeftCell="C85">
      <selection activeCell="N4" sqref="N4"/>
    </sheetView>
  </sheetViews>
  <sheetFormatPr defaultColWidth="9.00390625" defaultRowHeight="12.75"/>
  <cols>
    <col min="1" max="1" width="5.00390625" style="1" customWidth="1"/>
    <col min="2" max="2" width="13.875" style="1" customWidth="1"/>
    <col min="3" max="3" width="6.875" style="1" customWidth="1"/>
    <col min="4" max="4" width="7.625" style="1" customWidth="1"/>
    <col min="5" max="5" width="8.00390625" style="1" customWidth="1"/>
    <col min="6" max="6" width="8.25390625" style="1" customWidth="1"/>
    <col min="7" max="7" width="7.125" style="1" customWidth="1"/>
    <col min="8" max="8" width="8.75390625" style="1" customWidth="1"/>
    <col min="9" max="9" width="8.125" style="1" customWidth="1"/>
    <col min="10" max="10" width="8.25390625" style="1" customWidth="1"/>
    <col min="11" max="11" width="7.875" style="1" customWidth="1"/>
    <col min="12" max="12" width="8.25390625" style="1" customWidth="1"/>
    <col min="13" max="13" width="9.125" style="1" customWidth="1"/>
    <col min="14" max="14" width="7.875" style="1" customWidth="1"/>
    <col min="15" max="15" width="9.375" style="1" customWidth="1"/>
    <col min="16" max="16" width="8.125" style="1" customWidth="1"/>
    <col min="17" max="17" width="9.00390625" style="1" customWidth="1"/>
    <col min="18" max="18" width="9.75390625" style="1" customWidth="1"/>
    <col min="19" max="19" width="8.875" style="2" customWidth="1"/>
  </cols>
  <sheetData>
    <row r="2" spans="1:19" ht="60" customHeight="1">
      <c r="A2" s="3"/>
      <c r="B2" s="26" t="s">
        <v>244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4"/>
      <c r="S2" s="5"/>
    </row>
    <row r="3" spans="1:19" ht="15.75">
      <c r="A3" s="22" t="s">
        <v>73</v>
      </c>
      <c r="B3" s="24" t="s">
        <v>0</v>
      </c>
      <c r="C3" s="24" t="s">
        <v>1</v>
      </c>
      <c r="D3" s="28">
        <v>42248</v>
      </c>
      <c r="E3" s="28"/>
      <c r="F3" s="28"/>
      <c r="G3" s="28">
        <v>42278</v>
      </c>
      <c r="H3" s="28"/>
      <c r="I3" s="28"/>
      <c r="J3" s="28">
        <v>42309</v>
      </c>
      <c r="K3" s="28"/>
      <c r="L3" s="28"/>
      <c r="M3" s="28">
        <v>42339</v>
      </c>
      <c r="N3" s="28"/>
      <c r="O3" s="28"/>
      <c r="P3" s="28">
        <v>42370</v>
      </c>
      <c r="Q3" s="28"/>
      <c r="R3" s="28"/>
      <c r="S3" s="28"/>
    </row>
    <row r="4" spans="1:19" ht="261.75" customHeight="1">
      <c r="A4" s="23"/>
      <c r="B4" s="25"/>
      <c r="C4" s="25"/>
      <c r="D4" s="6" t="s">
        <v>74</v>
      </c>
      <c r="E4" s="6" t="s">
        <v>75</v>
      </c>
      <c r="F4" s="6" t="s">
        <v>245</v>
      </c>
      <c r="G4" s="6" t="s">
        <v>74</v>
      </c>
      <c r="H4" s="6" t="s">
        <v>75</v>
      </c>
      <c r="I4" s="6" t="s">
        <v>245</v>
      </c>
      <c r="J4" s="6" t="s">
        <v>74</v>
      </c>
      <c r="K4" s="6" t="s">
        <v>75</v>
      </c>
      <c r="L4" s="6" t="s">
        <v>245</v>
      </c>
      <c r="M4" s="6" t="s">
        <v>74</v>
      </c>
      <c r="N4" s="6" t="s">
        <v>75</v>
      </c>
      <c r="O4" s="6" t="s">
        <v>245</v>
      </c>
      <c r="P4" s="6" t="s">
        <v>74</v>
      </c>
      <c r="Q4" s="6" t="s">
        <v>75</v>
      </c>
      <c r="R4" s="6" t="s">
        <v>245</v>
      </c>
      <c r="S4" s="6" t="s">
        <v>246</v>
      </c>
    </row>
    <row r="5" spans="1:19" s="13" customFormat="1" ht="15.75">
      <c r="A5" s="8">
        <f>SUM(A4+1)</f>
        <v>1</v>
      </c>
      <c r="B5" s="7" t="s">
        <v>248</v>
      </c>
      <c r="C5" s="14">
        <v>4</v>
      </c>
      <c r="D5" s="9">
        <v>7.2</v>
      </c>
      <c r="E5" s="9">
        <v>68.85</v>
      </c>
      <c r="F5" s="10">
        <f aca="true" t="shared" si="0" ref="F5:F34">SUM(E5-D5)</f>
        <v>61.64999999999999</v>
      </c>
      <c r="G5" s="9">
        <v>52.2</v>
      </c>
      <c r="H5" s="9">
        <v>137.7</v>
      </c>
      <c r="I5" s="10">
        <f aca="true" t="shared" si="1" ref="I5:I34">SUM(H5-G5)</f>
        <v>85.49999999999999</v>
      </c>
      <c r="J5" s="9">
        <v>90.3</v>
      </c>
      <c r="K5" s="9">
        <v>137.7</v>
      </c>
      <c r="L5" s="10">
        <f aca="true" t="shared" si="2" ref="L5:L34">SUM(K5-J5)</f>
        <v>47.39999999999999</v>
      </c>
      <c r="M5" s="9">
        <v>91.9</v>
      </c>
      <c r="N5" s="9">
        <v>137.7</v>
      </c>
      <c r="O5" s="10">
        <f aca="true" t="shared" si="3" ref="O5:O34">SUM(N5-M5)</f>
        <v>45.79999999999998</v>
      </c>
      <c r="P5" s="9">
        <v>107.01</v>
      </c>
      <c r="Q5" s="9">
        <v>137.7</v>
      </c>
      <c r="R5" s="10">
        <f aca="true" t="shared" si="4" ref="R5:R31">SUM(Q5-P5)</f>
        <v>30.689999999999984</v>
      </c>
      <c r="S5" s="12">
        <f aca="true" t="shared" si="5" ref="S5:S31">SUM(R5,O5,L5,I5,F5)</f>
        <v>271.0399999999999</v>
      </c>
    </row>
    <row r="6" spans="1:19" s="13" customFormat="1" ht="15.75">
      <c r="A6" s="8">
        <f>SUM(A5+1)</f>
        <v>2</v>
      </c>
      <c r="B6" s="7" t="s">
        <v>34</v>
      </c>
      <c r="C6" s="14">
        <v>77</v>
      </c>
      <c r="D6" s="9">
        <v>61.6</v>
      </c>
      <c r="E6" s="9">
        <v>61.6</v>
      </c>
      <c r="F6" s="10">
        <f t="shared" si="0"/>
        <v>0</v>
      </c>
      <c r="G6" s="9">
        <v>73.4</v>
      </c>
      <c r="H6" s="9">
        <v>123.3</v>
      </c>
      <c r="I6" s="10">
        <f t="shared" si="1"/>
        <v>49.89999999999999</v>
      </c>
      <c r="J6" s="9">
        <v>59.9</v>
      </c>
      <c r="K6" s="9">
        <v>123.3</v>
      </c>
      <c r="L6" s="10">
        <f t="shared" si="2"/>
        <v>63.4</v>
      </c>
      <c r="M6" s="9">
        <v>82</v>
      </c>
      <c r="N6" s="9">
        <v>123.3</v>
      </c>
      <c r="O6" s="10">
        <f t="shared" si="3"/>
        <v>41.3</v>
      </c>
      <c r="P6" s="9">
        <v>126.13</v>
      </c>
      <c r="Q6" s="9">
        <v>123.3</v>
      </c>
      <c r="R6" s="10">
        <f t="shared" si="4"/>
        <v>-2.8299999999999983</v>
      </c>
      <c r="S6" s="12">
        <f t="shared" si="5"/>
        <v>151.76999999999998</v>
      </c>
    </row>
    <row r="7" spans="1:19" s="13" customFormat="1" ht="15.75">
      <c r="A7" s="8">
        <f>SUM(A6+1)</f>
        <v>3</v>
      </c>
      <c r="B7" s="7" t="s">
        <v>34</v>
      </c>
      <c r="C7" s="14">
        <v>79</v>
      </c>
      <c r="D7" s="9">
        <v>10.8</v>
      </c>
      <c r="E7" s="9">
        <v>103.4</v>
      </c>
      <c r="F7" s="10">
        <f t="shared" si="0"/>
        <v>92.60000000000001</v>
      </c>
      <c r="G7" s="9">
        <v>38.8</v>
      </c>
      <c r="H7" s="9">
        <v>206.9</v>
      </c>
      <c r="I7" s="10">
        <f t="shared" si="1"/>
        <v>168.10000000000002</v>
      </c>
      <c r="J7" s="9">
        <v>159.8</v>
      </c>
      <c r="K7" s="9">
        <v>206.9</v>
      </c>
      <c r="L7" s="10">
        <f t="shared" si="2"/>
        <v>47.099999999999994</v>
      </c>
      <c r="M7" s="9">
        <v>154.7</v>
      </c>
      <c r="N7" s="9">
        <v>206.9</v>
      </c>
      <c r="O7" s="10">
        <f t="shared" si="3"/>
        <v>52.20000000000002</v>
      </c>
      <c r="P7" s="9">
        <v>159.8</v>
      </c>
      <c r="Q7" s="9">
        <v>206.9</v>
      </c>
      <c r="R7" s="10">
        <f t="shared" si="4"/>
        <v>47.099999999999994</v>
      </c>
      <c r="S7" s="12">
        <f t="shared" si="5"/>
        <v>407.1</v>
      </c>
    </row>
    <row r="8" spans="1:19" s="13" customFormat="1" ht="15.75">
      <c r="A8" s="8">
        <f>SUM(A7+1)</f>
        <v>4</v>
      </c>
      <c r="B8" s="7" t="s">
        <v>34</v>
      </c>
      <c r="C8" s="14">
        <v>90</v>
      </c>
      <c r="D8" s="9">
        <v>17.6</v>
      </c>
      <c r="E8" s="9">
        <v>122.4</v>
      </c>
      <c r="F8" s="10">
        <f t="shared" si="0"/>
        <v>104.80000000000001</v>
      </c>
      <c r="G8" s="9">
        <v>113.2</v>
      </c>
      <c r="H8" s="9">
        <v>244.8</v>
      </c>
      <c r="I8" s="10">
        <f t="shared" si="1"/>
        <v>131.60000000000002</v>
      </c>
      <c r="J8" s="9">
        <v>177.4</v>
      </c>
      <c r="K8" s="9">
        <v>244.8</v>
      </c>
      <c r="L8" s="10">
        <f t="shared" si="2"/>
        <v>67.4</v>
      </c>
      <c r="M8" s="9">
        <v>171</v>
      </c>
      <c r="N8" s="9">
        <v>244.8</v>
      </c>
      <c r="O8" s="10">
        <f t="shared" si="3"/>
        <v>73.80000000000001</v>
      </c>
      <c r="P8" s="9">
        <v>228.9</v>
      </c>
      <c r="Q8" s="9">
        <v>244.8</v>
      </c>
      <c r="R8" s="10">
        <f t="shared" si="4"/>
        <v>15.900000000000006</v>
      </c>
      <c r="S8" s="12">
        <f t="shared" si="5"/>
        <v>393.50000000000006</v>
      </c>
    </row>
    <row r="9" spans="1:19" s="13" customFormat="1" ht="15.75">
      <c r="A9" s="8">
        <v>1</v>
      </c>
      <c r="B9" s="7" t="s">
        <v>34</v>
      </c>
      <c r="C9" s="9" t="s">
        <v>35</v>
      </c>
      <c r="D9" s="9" t="s">
        <v>76</v>
      </c>
      <c r="E9" s="9" t="s">
        <v>128</v>
      </c>
      <c r="F9" s="10">
        <f t="shared" si="0"/>
        <v>62.2</v>
      </c>
      <c r="G9" s="9">
        <v>80.8</v>
      </c>
      <c r="H9" s="11">
        <v>158.9</v>
      </c>
      <c r="I9" s="10">
        <f t="shared" si="1"/>
        <v>78.10000000000001</v>
      </c>
      <c r="J9" s="9">
        <v>125.8</v>
      </c>
      <c r="K9" s="9" t="s">
        <v>186</v>
      </c>
      <c r="L9" s="10">
        <f t="shared" si="2"/>
        <v>33.10000000000001</v>
      </c>
      <c r="M9" s="9">
        <v>123.9</v>
      </c>
      <c r="N9" s="9" t="s">
        <v>186</v>
      </c>
      <c r="O9" s="10">
        <f t="shared" si="3"/>
        <v>35</v>
      </c>
      <c r="P9" s="9">
        <v>180.1</v>
      </c>
      <c r="Q9" s="9" t="s">
        <v>186</v>
      </c>
      <c r="R9" s="10">
        <f t="shared" si="4"/>
        <v>-21.19999999999999</v>
      </c>
      <c r="S9" s="12">
        <f t="shared" si="5"/>
        <v>187.20000000000005</v>
      </c>
    </row>
    <row r="10" spans="1:19" s="13" customFormat="1" ht="15.75">
      <c r="A10" s="8">
        <f aca="true" t="shared" si="6" ref="A10:A41">SUM(A9+1)</f>
        <v>2</v>
      </c>
      <c r="B10" s="7" t="s">
        <v>34</v>
      </c>
      <c r="C10" s="9" t="s">
        <v>36</v>
      </c>
      <c r="D10" s="9" t="s">
        <v>77</v>
      </c>
      <c r="E10" s="9" t="s">
        <v>129</v>
      </c>
      <c r="F10" s="10">
        <f t="shared" si="0"/>
        <v>127.6</v>
      </c>
      <c r="G10" s="9">
        <v>155.5</v>
      </c>
      <c r="H10" s="9">
        <v>332.3</v>
      </c>
      <c r="I10" s="10">
        <f t="shared" si="1"/>
        <v>176.8</v>
      </c>
      <c r="J10" s="9">
        <v>230.2</v>
      </c>
      <c r="K10" s="9" t="s">
        <v>187</v>
      </c>
      <c r="L10" s="10">
        <f t="shared" si="2"/>
        <v>102.10000000000002</v>
      </c>
      <c r="M10" s="9">
        <v>228.1</v>
      </c>
      <c r="N10" s="9" t="s">
        <v>187</v>
      </c>
      <c r="O10" s="10">
        <f t="shared" si="3"/>
        <v>104.20000000000002</v>
      </c>
      <c r="P10" s="9">
        <v>334.2</v>
      </c>
      <c r="Q10" s="9" t="s">
        <v>187</v>
      </c>
      <c r="R10" s="10">
        <f t="shared" si="4"/>
        <v>-1.8999999999999773</v>
      </c>
      <c r="S10" s="12">
        <f t="shared" si="5"/>
        <v>508.80000000000007</v>
      </c>
    </row>
    <row r="11" spans="1:19" s="13" customFormat="1" ht="15.75">
      <c r="A11" s="8">
        <f t="shared" si="6"/>
        <v>3</v>
      </c>
      <c r="B11" s="7" t="s">
        <v>15</v>
      </c>
      <c r="C11" s="9" t="s">
        <v>16</v>
      </c>
      <c r="D11" s="9" t="s">
        <v>78</v>
      </c>
      <c r="E11" s="9" t="s">
        <v>130</v>
      </c>
      <c r="F11" s="10">
        <f t="shared" si="0"/>
        <v>32.1</v>
      </c>
      <c r="G11" s="9">
        <v>49.8</v>
      </c>
      <c r="H11" s="9">
        <v>78.1</v>
      </c>
      <c r="I11" s="10">
        <f t="shared" si="1"/>
        <v>28.299999999999997</v>
      </c>
      <c r="J11" s="9">
        <v>63.9</v>
      </c>
      <c r="K11" s="9" t="s">
        <v>188</v>
      </c>
      <c r="L11" s="10">
        <f t="shared" si="2"/>
        <v>14.199999999999996</v>
      </c>
      <c r="M11" s="9">
        <v>67.3</v>
      </c>
      <c r="N11" s="9" t="s">
        <v>188</v>
      </c>
      <c r="O11" s="10">
        <f t="shared" si="3"/>
        <v>10.799999999999997</v>
      </c>
      <c r="P11" s="9">
        <v>91.8</v>
      </c>
      <c r="Q11" s="9" t="s">
        <v>188</v>
      </c>
      <c r="R11" s="10">
        <f t="shared" si="4"/>
        <v>-13.700000000000003</v>
      </c>
      <c r="S11" s="12">
        <f t="shared" si="5"/>
        <v>71.69999999999999</v>
      </c>
    </row>
    <row r="12" spans="1:19" s="13" customFormat="1" ht="15.75">
      <c r="A12" s="8">
        <f t="shared" si="6"/>
        <v>4</v>
      </c>
      <c r="B12" s="7" t="s">
        <v>2</v>
      </c>
      <c r="C12" s="14">
        <v>25</v>
      </c>
      <c r="D12" s="9">
        <v>37.9</v>
      </c>
      <c r="E12" s="9">
        <v>37.9</v>
      </c>
      <c r="F12" s="10">
        <f t="shared" si="0"/>
        <v>0</v>
      </c>
      <c r="G12" s="9">
        <v>49.7</v>
      </c>
      <c r="H12" s="9">
        <v>75.8</v>
      </c>
      <c r="I12" s="10">
        <f t="shared" si="1"/>
        <v>26.099999999999994</v>
      </c>
      <c r="J12" s="9">
        <v>37.9</v>
      </c>
      <c r="K12" s="9">
        <v>75.8</v>
      </c>
      <c r="L12" s="10">
        <f t="shared" si="2"/>
        <v>37.9</v>
      </c>
      <c r="M12" s="9">
        <v>51.4</v>
      </c>
      <c r="N12" s="9">
        <v>75.8</v>
      </c>
      <c r="O12" s="10">
        <f t="shared" si="3"/>
        <v>24.4</v>
      </c>
      <c r="P12" s="9">
        <v>72.4</v>
      </c>
      <c r="Q12" s="9">
        <v>75.8</v>
      </c>
      <c r="R12" s="10">
        <f t="shared" si="4"/>
        <v>3.3999999999999915</v>
      </c>
      <c r="S12" s="12">
        <f t="shared" si="5"/>
        <v>91.79999999999998</v>
      </c>
    </row>
    <row r="13" spans="1:19" s="13" customFormat="1" ht="15.75">
      <c r="A13" s="8">
        <f t="shared" si="6"/>
        <v>5</v>
      </c>
      <c r="B13" s="7" t="s">
        <v>2</v>
      </c>
      <c r="C13" s="9" t="s">
        <v>3</v>
      </c>
      <c r="D13" s="9" t="s">
        <v>79</v>
      </c>
      <c r="E13" s="9" t="s">
        <v>131</v>
      </c>
      <c r="F13" s="10">
        <f t="shared" si="0"/>
        <v>84.39999999999999</v>
      </c>
      <c r="G13" s="9">
        <v>94.5</v>
      </c>
      <c r="H13" s="9" t="s">
        <v>189</v>
      </c>
      <c r="I13" s="10">
        <f t="shared" si="1"/>
        <v>116.69999999999999</v>
      </c>
      <c r="J13" s="9">
        <v>137.1</v>
      </c>
      <c r="K13" s="9" t="s">
        <v>189</v>
      </c>
      <c r="L13" s="10">
        <f t="shared" si="2"/>
        <v>74.1</v>
      </c>
      <c r="M13" s="9">
        <v>134.02</v>
      </c>
      <c r="N13" s="9" t="s">
        <v>189</v>
      </c>
      <c r="O13" s="10">
        <f t="shared" si="3"/>
        <v>77.17999999999998</v>
      </c>
      <c r="P13" s="9">
        <v>190.3</v>
      </c>
      <c r="Q13" s="9" t="s">
        <v>189</v>
      </c>
      <c r="R13" s="10">
        <f t="shared" si="4"/>
        <v>20.899999999999977</v>
      </c>
      <c r="S13" s="12">
        <f t="shared" si="5"/>
        <v>373.2799999999999</v>
      </c>
    </row>
    <row r="14" spans="1:19" s="13" customFormat="1" ht="15.75">
      <c r="A14" s="8">
        <f t="shared" si="6"/>
        <v>6</v>
      </c>
      <c r="B14" s="7" t="s">
        <v>2</v>
      </c>
      <c r="C14" s="9" t="s">
        <v>4</v>
      </c>
      <c r="D14" s="9" t="s">
        <v>80</v>
      </c>
      <c r="E14" s="9" t="s">
        <v>132</v>
      </c>
      <c r="F14" s="10">
        <f t="shared" si="0"/>
        <v>47.199999999999996</v>
      </c>
      <c r="G14" s="9">
        <v>88.1</v>
      </c>
      <c r="H14" s="9" t="s">
        <v>190</v>
      </c>
      <c r="I14" s="10">
        <f t="shared" si="1"/>
        <v>35.5</v>
      </c>
      <c r="J14" s="9">
        <v>116.02</v>
      </c>
      <c r="K14" s="9" t="s">
        <v>190</v>
      </c>
      <c r="L14" s="10">
        <f t="shared" si="2"/>
        <v>7.579999999999998</v>
      </c>
      <c r="M14" s="9">
        <v>110.5</v>
      </c>
      <c r="N14" s="9" t="s">
        <v>190</v>
      </c>
      <c r="O14" s="10">
        <f t="shared" si="3"/>
        <v>13.099999999999994</v>
      </c>
      <c r="P14" s="9">
        <v>139.8</v>
      </c>
      <c r="Q14" s="9" t="s">
        <v>190</v>
      </c>
      <c r="R14" s="10">
        <f t="shared" si="4"/>
        <v>-16.200000000000017</v>
      </c>
      <c r="S14" s="12">
        <f t="shared" si="5"/>
        <v>87.17999999999998</v>
      </c>
    </row>
    <row r="15" spans="1:19" s="13" customFormat="1" ht="15.75">
      <c r="A15" s="8">
        <f t="shared" si="6"/>
        <v>7</v>
      </c>
      <c r="B15" s="7" t="s">
        <v>2</v>
      </c>
      <c r="C15" s="9" t="s">
        <v>5</v>
      </c>
      <c r="D15" s="9" t="s">
        <v>81</v>
      </c>
      <c r="E15" s="9" t="s">
        <v>133</v>
      </c>
      <c r="F15" s="10">
        <f t="shared" si="0"/>
        <v>63.099999999999994</v>
      </c>
      <c r="G15" s="9">
        <v>41.9</v>
      </c>
      <c r="H15" s="9" t="s">
        <v>191</v>
      </c>
      <c r="I15" s="10">
        <f t="shared" si="1"/>
        <v>95.29999999999998</v>
      </c>
      <c r="J15" s="9">
        <v>65.5</v>
      </c>
      <c r="K15" s="9" t="s">
        <v>191</v>
      </c>
      <c r="L15" s="10">
        <f t="shared" si="2"/>
        <v>71.69999999999999</v>
      </c>
      <c r="M15" s="9">
        <v>65.01</v>
      </c>
      <c r="N15" s="9" t="s">
        <v>191</v>
      </c>
      <c r="O15" s="10">
        <f t="shared" si="3"/>
        <v>72.18999999999998</v>
      </c>
      <c r="P15" s="9">
        <v>92.9</v>
      </c>
      <c r="Q15" s="9" t="s">
        <v>191</v>
      </c>
      <c r="R15" s="10">
        <f t="shared" si="4"/>
        <v>44.29999999999998</v>
      </c>
      <c r="S15" s="12">
        <f t="shared" si="5"/>
        <v>346.5899999999999</v>
      </c>
    </row>
    <row r="16" spans="1:19" s="13" customFormat="1" ht="15.75">
      <c r="A16" s="8">
        <f t="shared" si="6"/>
        <v>8</v>
      </c>
      <c r="B16" s="7" t="s">
        <v>17</v>
      </c>
      <c r="C16" s="14">
        <v>7</v>
      </c>
      <c r="D16" s="9">
        <v>1.63</v>
      </c>
      <c r="E16" s="9">
        <v>10.35</v>
      </c>
      <c r="F16" s="10">
        <f t="shared" si="0"/>
        <v>8.719999999999999</v>
      </c>
      <c r="G16" s="9">
        <v>11</v>
      </c>
      <c r="H16" s="9">
        <v>20.7</v>
      </c>
      <c r="I16" s="10">
        <f t="shared" si="1"/>
        <v>9.7</v>
      </c>
      <c r="J16" s="9">
        <v>18.3</v>
      </c>
      <c r="K16" s="9">
        <v>20.7</v>
      </c>
      <c r="L16" s="10">
        <f t="shared" si="2"/>
        <v>2.3999999999999986</v>
      </c>
      <c r="M16" s="9">
        <v>18.7</v>
      </c>
      <c r="N16" s="9">
        <v>20.7</v>
      </c>
      <c r="O16" s="10">
        <f t="shared" si="3"/>
        <v>2</v>
      </c>
      <c r="P16" s="9">
        <v>27.6</v>
      </c>
      <c r="Q16" s="9">
        <v>20.7</v>
      </c>
      <c r="R16" s="10">
        <f t="shared" si="4"/>
        <v>-6.900000000000002</v>
      </c>
      <c r="S16" s="12">
        <f t="shared" si="5"/>
        <v>15.919999999999995</v>
      </c>
    </row>
    <row r="17" spans="1:19" s="13" customFormat="1" ht="15.75">
      <c r="A17" s="8">
        <f t="shared" si="6"/>
        <v>9</v>
      </c>
      <c r="B17" s="7" t="s">
        <v>17</v>
      </c>
      <c r="C17" s="14">
        <v>9</v>
      </c>
      <c r="D17" s="9">
        <v>1.4</v>
      </c>
      <c r="E17" s="9">
        <v>7.3</v>
      </c>
      <c r="F17" s="10">
        <f t="shared" si="0"/>
        <v>5.9</v>
      </c>
      <c r="G17" s="9">
        <v>8.4</v>
      </c>
      <c r="H17" s="9">
        <v>14.7</v>
      </c>
      <c r="I17" s="10">
        <f t="shared" si="1"/>
        <v>6.299999999999999</v>
      </c>
      <c r="J17" s="9">
        <v>13.2</v>
      </c>
      <c r="K17" s="9">
        <v>14.7</v>
      </c>
      <c r="L17" s="10">
        <f t="shared" si="2"/>
        <v>1.5</v>
      </c>
      <c r="M17" s="9">
        <v>12.5</v>
      </c>
      <c r="N17" s="9">
        <v>14.7</v>
      </c>
      <c r="O17" s="10">
        <f t="shared" si="3"/>
        <v>2.1999999999999993</v>
      </c>
      <c r="P17" s="9">
        <v>18.2</v>
      </c>
      <c r="Q17" s="9">
        <v>14.7</v>
      </c>
      <c r="R17" s="10">
        <f t="shared" si="4"/>
        <v>-3.5</v>
      </c>
      <c r="S17" s="12">
        <f t="shared" si="5"/>
        <v>12.399999999999999</v>
      </c>
    </row>
    <row r="18" spans="1:19" s="13" customFormat="1" ht="15.75">
      <c r="A18" s="8">
        <f t="shared" si="6"/>
        <v>10</v>
      </c>
      <c r="B18" s="7" t="s">
        <v>17</v>
      </c>
      <c r="C18" s="14">
        <v>17</v>
      </c>
      <c r="D18" s="9">
        <v>1.9</v>
      </c>
      <c r="E18" s="9">
        <v>12</v>
      </c>
      <c r="F18" s="10">
        <f t="shared" si="0"/>
        <v>10.1</v>
      </c>
      <c r="G18" s="9">
        <v>11.4</v>
      </c>
      <c r="H18" s="9">
        <v>24</v>
      </c>
      <c r="I18" s="10">
        <f t="shared" si="1"/>
        <v>12.6</v>
      </c>
      <c r="J18" s="9">
        <v>18.15</v>
      </c>
      <c r="K18" s="9">
        <v>24</v>
      </c>
      <c r="L18" s="10">
        <f t="shared" si="2"/>
        <v>5.850000000000001</v>
      </c>
      <c r="M18" s="9">
        <v>15.9</v>
      </c>
      <c r="N18" s="9">
        <v>24</v>
      </c>
      <c r="O18" s="10">
        <f t="shared" si="3"/>
        <v>8.1</v>
      </c>
      <c r="P18" s="9">
        <v>22.4</v>
      </c>
      <c r="Q18" s="9">
        <v>24</v>
      </c>
      <c r="R18" s="10">
        <f t="shared" si="4"/>
        <v>1.6000000000000014</v>
      </c>
      <c r="S18" s="12">
        <f t="shared" si="5"/>
        <v>38.25</v>
      </c>
    </row>
    <row r="19" spans="1:19" s="13" customFormat="1" ht="15.75">
      <c r="A19" s="8">
        <f t="shared" si="6"/>
        <v>11</v>
      </c>
      <c r="B19" s="7" t="s">
        <v>17</v>
      </c>
      <c r="C19" s="9" t="s">
        <v>3</v>
      </c>
      <c r="D19" s="9" t="s">
        <v>82</v>
      </c>
      <c r="E19" s="9" t="s">
        <v>134</v>
      </c>
      <c r="F19" s="10">
        <f t="shared" si="0"/>
        <v>52.3</v>
      </c>
      <c r="G19" s="9">
        <v>29.4</v>
      </c>
      <c r="H19" s="9" t="s">
        <v>192</v>
      </c>
      <c r="I19" s="10">
        <f t="shared" si="1"/>
        <v>98.9</v>
      </c>
      <c r="J19" s="9">
        <v>87.3</v>
      </c>
      <c r="K19" s="9" t="s">
        <v>192</v>
      </c>
      <c r="L19" s="10">
        <f t="shared" si="2"/>
        <v>41.000000000000014</v>
      </c>
      <c r="M19" s="9">
        <v>80.1</v>
      </c>
      <c r="N19" s="9" t="s">
        <v>192</v>
      </c>
      <c r="O19" s="10">
        <f t="shared" si="3"/>
        <v>48.20000000000002</v>
      </c>
      <c r="P19" s="9">
        <v>120.3</v>
      </c>
      <c r="Q19" s="9" t="s">
        <v>192</v>
      </c>
      <c r="R19" s="10">
        <f t="shared" si="4"/>
        <v>8.000000000000014</v>
      </c>
      <c r="S19" s="12">
        <f t="shared" si="5"/>
        <v>248.40000000000003</v>
      </c>
    </row>
    <row r="20" spans="1:19" s="13" customFormat="1" ht="15.75">
      <c r="A20" s="8">
        <f t="shared" si="6"/>
        <v>12</v>
      </c>
      <c r="B20" s="7" t="s">
        <v>17</v>
      </c>
      <c r="C20" s="14" t="s">
        <v>249</v>
      </c>
      <c r="D20" s="9">
        <v>11.57</v>
      </c>
      <c r="E20" s="9">
        <v>86.5</v>
      </c>
      <c r="F20" s="10">
        <f t="shared" si="0"/>
        <v>74.93</v>
      </c>
      <c r="G20" s="9">
        <v>81.5</v>
      </c>
      <c r="H20" s="9">
        <v>173</v>
      </c>
      <c r="I20" s="10">
        <f t="shared" si="1"/>
        <v>91.5</v>
      </c>
      <c r="J20" s="9">
        <v>130.2</v>
      </c>
      <c r="K20" s="9">
        <v>173</v>
      </c>
      <c r="L20" s="10">
        <f t="shared" si="2"/>
        <v>42.80000000000001</v>
      </c>
      <c r="M20" s="9">
        <v>117.9</v>
      </c>
      <c r="N20" s="9">
        <v>173</v>
      </c>
      <c r="O20" s="10">
        <f t="shared" si="3"/>
        <v>55.099999999999994</v>
      </c>
      <c r="P20" s="9">
        <v>164.9</v>
      </c>
      <c r="Q20" s="9">
        <v>173</v>
      </c>
      <c r="R20" s="10">
        <f t="shared" si="4"/>
        <v>8.099999999999994</v>
      </c>
      <c r="S20" s="12">
        <f t="shared" si="5"/>
        <v>272.43</v>
      </c>
    </row>
    <row r="21" spans="1:19" s="13" customFormat="1" ht="15.75">
      <c r="A21" s="8">
        <f t="shared" si="6"/>
        <v>13</v>
      </c>
      <c r="B21" s="7" t="s">
        <v>38</v>
      </c>
      <c r="C21" s="9" t="s">
        <v>39</v>
      </c>
      <c r="D21" s="9" t="s">
        <v>83</v>
      </c>
      <c r="E21" s="9" t="s">
        <v>135</v>
      </c>
      <c r="F21" s="10">
        <f t="shared" si="0"/>
        <v>77.60000000000001</v>
      </c>
      <c r="G21" s="9">
        <v>105</v>
      </c>
      <c r="H21" s="9" t="s">
        <v>193</v>
      </c>
      <c r="I21" s="10">
        <f t="shared" si="1"/>
        <v>106.69999999999999</v>
      </c>
      <c r="J21" s="9">
        <v>150.6</v>
      </c>
      <c r="K21" s="9" t="s">
        <v>193</v>
      </c>
      <c r="L21" s="10">
        <f t="shared" si="2"/>
        <v>61.099999999999994</v>
      </c>
      <c r="M21" s="9">
        <v>145.8</v>
      </c>
      <c r="N21" s="9" t="s">
        <v>193</v>
      </c>
      <c r="O21" s="10">
        <f t="shared" si="3"/>
        <v>65.89999999999998</v>
      </c>
      <c r="P21" s="9">
        <v>213.7</v>
      </c>
      <c r="Q21" s="9" t="s">
        <v>193</v>
      </c>
      <c r="R21" s="10">
        <f t="shared" si="4"/>
        <v>-2</v>
      </c>
      <c r="S21" s="12">
        <f t="shared" si="5"/>
        <v>309.29999999999995</v>
      </c>
    </row>
    <row r="22" spans="1:19" s="13" customFormat="1" ht="15.75">
      <c r="A22" s="8">
        <f t="shared" si="6"/>
        <v>14</v>
      </c>
      <c r="B22" s="7" t="s">
        <v>38</v>
      </c>
      <c r="C22" s="9" t="s">
        <v>7</v>
      </c>
      <c r="D22" s="9" t="s">
        <v>84</v>
      </c>
      <c r="E22" s="9" t="s">
        <v>136</v>
      </c>
      <c r="F22" s="10">
        <f t="shared" si="0"/>
        <v>47</v>
      </c>
      <c r="G22" s="9">
        <v>68.6</v>
      </c>
      <c r="H22" s="9" t="s">
        <v>194</v>
      </c>
      <c r="I22" s="10">
        <f t="shared" si="1"/>
        <v>59.900000000000006</v>
      </c>
      <c r="J22" s="9">
        <v>109.3</v>
      </c>
      <c r="K22" s="9" t="s">
        <v>194</v>
      </c>
      <c r="L22" s="10">
        <f t="shared" si="2"/>
        <v>19.200000000000003</v>
      </c>
      <c r="M22" s="9">
        <v>109.6</v>
      </c>
      <c r="N22" s="9" t="s">
        <v>194</v>
      </c>
      <c r="O22" s="10">
        <f t="shared" si="3"/>
        <v>18.900000000000006</v>
      </c>
      <c r="P22" s="9">
        <v>150</v>
      </c>
      <c r="Q22" s="9" t="s">
        <v>194</v>
      </c>
      <c r="R22" s="10">
        <f t="shared" si="4"/>
        <v>-21.5</v>
      </c>
      <c r="S22" s="12">
        <f t="shared" si="5"/>
        <v>123.50000000000001</v>
      </c>
    </row>
    <row r="23" spans="1:19" s="13" customFormat="1" ht="15.75">
      <c r="A23" s="8">
        <f t="shared" si="6"/>
        <v>15</v>
      </c>
      <c r="B23" s="7" t="s">
        <v>71</v>
      </c>
      <c r="C23" s="14">
        <v>17</v>
      </c>
      <c r="D23" s="9">
        <v>24.2</v>
      </c>
      <c r="E23" s="9">
        <v>24.2</v>
      </c>
      <c r="F23" s="10">
        <f t="shared" si="0"/>
        <v>0</v>
      </c>
      <c r="G23" s="9">
        <v>33.3</v>
      </c>
      <c r="H23" s="9">
        <v>48.4</v>
      </c>
      <c r="I23" s="10">
        <f t="shared" si="1"/>
        <v>15.100000000000001</v>
      </c>
      <c r="J23" s="9">
        <v>24.9</v>
      </c>
      <c r="K23" s="9">
        <v>48.4</v>
      </c>
      <c r="L23" s="10">
        <f t="shared" si="2"/>
        <v>23.5</v>
      </c>
      <c r="M23" s="9">
        <v>33.4</v>
      </c>
      <c r="N23" s="9">
        <v>48.4</v>
      </c>
      <c r="O23" s="10">
        <f t="shared" si="3"/>
        <v>15</v>
      </c>
      <c r="P23" s="9">
        <v>49.6</v>
      </c>
      <c r="Q23" s="9">
        <v>48.4</v>
      </c>
      <c r="R23" s="10">
        <f t="shared" si="4"/>
        <v>-1.2000000000000028</v>
      </c>
      <c r="S23" s="12">
        <f t="shared" si="5"/>
        <v>52.4</v>
      </c>
    </row>
    <row r="24" spans="1:19" s="13" customFormat="1" ht="15.75">
      <c r="A24" s="8">
        <f t="shared" si="6"/>
        <v>16</v>
      </c>
      <c r="B24" s="7" t="s">
        <v>71</v>
      </c>
      <c r="C24" s="9" t="s">
        <v>30</v>
      </c>
      <c r="D24" s="9" t="s">
        <v>85</v>
      </c>
      <c r="E24" s="9" t="s">
        <v>137</v>
      </c>
      <c r="F24" s="10">
        <f t="shared" si="0"/>
        <v>24.8</v>
      </c>
      <c r="G24" s="9">
        <v>38.7</v>
      </c>
      <c r="H24" s="9" t="s">
        <v>195</v>
      </c>
      <c r="I24" s="10">
        <f t="shared" si="1"/>
        <v>24.199999999999996</v>
      </c>
      <c r="J24" s="9">
        <v>54.3</v>
      </c>
      <c r="K24" s="9" t="s">
        <v>195</v>
      </c>
      <c r="L24" s="10">
        <f t="shared" si="2"/>
        <v>8.600000000000001</v>
      </c>
      <c r="M24" s="9">
        <v>52.2</v>
      </c>
      <c r="N24" s="9" t="s">
        <v>195</v>
      </c>
      <c r="O24" s="10">
        <f t="shared" si="3"/>
        <v>10.699999999999996</v>
      </c>
      <c r="P24" s="9">
        <v>75.1</v>
      </c>
      <c r="Q24" s="9" t="s">
        <v>195</v>
      </c>
      <c r="R24" s="10">
        <f t="shared" si="4"/>
        <v>-12.199999999999996</v>
      </c>
      <c r="S24" s="12">
        <f t="shared" si="5"/>
        <v>56.099999999999994</v>
      </c>
    </row>
    <row r="25" spans="1:19" s="13" customFormat="1" ht="15.75">
      <c r="A25" s="8">
        <f t="shared" si="6"/>
        <v>17</v>
      </c>
      <c r="B25" s="7" t="s">
        <v>19</v>
      </c>
      <c r="C25" s="9" t="s">
        <v>3</v>
      </c>
      <c r="D25" s="9" t="s">
        <v>86</v>
      </c>
      <c r="E25" s="9" t="s">
        <v>138</v>
      </c>
      <c r="F25" s="10">
        <f t="shared" si="0"/>
        <v>69.10000000000001</v>
      </c>
      <c r="G25" s="9">
        <v>75.1</v>
      </c>
      <c r="H25" s="9" t="s">
        <v>196</v>
      </c>
      <c r="I25" s="10">
        <f t="shared" si="1"/>
        <v>91.6</v>
      </c>
      <c r="J25" s="9">
        <v>117.4</v>
      </c>
      <c r="K25" s="9" t="s">
        <v>196</v>
      </c>
      <c r="L25" s="10">
        <f t="shared" si="2"/>
        <v>49.29999999999998</v>
      </c>
      <c r="M25" s="9">
        <v>108.3</v>
      </c>
      <c r="N25" s="9" t="s">
        <v>196</v>
      </c>
      <c r="O25" s="10">
        <f t="shared" si="3"/>
        <v>58.39999999999999</v>
      </c>
      <c r="P25" s="9">
        <v>158.1</v>
      </c>
      <c r="Q25" s="9" t="s">
        <v>196</v>
      </c>
      <c r="R25" s="10">
        <f t="shared" si="4"/>
        <v>8.599999999999994</v>
      </c>
      <c r="S25" s="12">
        <f t="shared" si="5"/>
        <v>277</v>
      </c>
    </row>
    <row r="26" spans="1:19" s="13" customFormat="1" ht="15.75">
      <c r="A26" s="8">
        <f t="shared" si="6"/>
        <v>18</v>
      </c>
      <c r="B26" s="7" t="s">
        <v>6</v>
      </c>
      <c r="C26" s="9" t="s">
        <v>7</v>
      </c>
      <c r="D26" s="9" t="s">
        <v>87</v>
      </c>
      <c r="E26" s="9" t="s">
        <v>139</v>
      </c>
      <c r="F26" s="10">
        <f t="shared" si="0"/>
        <v>52.699999999999996</v>
      </c>
      <c r="G26" s="9">
        <v>58.2</v>
      </c>
      <c r="H26" s="9" t="s">
        <v>197</v>
      </c>
      <c r="I26" s="10">
        <f t="shared" si="1"/>
        <v>74.99999999999999</v>
      </c>
      <c r="J26" s="9">
        <v>80.8</v>
      </c>
      <c r="K26" s="9" t="s">
        <v>197</v>
      </c>
      <c r="L26" s="10">
        <f t="shared" si="2"/>
        <v>52.39999999999999</v>
      </c>
      <c r="M26" s="9">
        <v>80.1</v>
      </c>
      <c r="N26" s="9" t="s">
        <v>197</v>
      </c>
      <c r="O26" s="10">
        <f t="shared" si="3"/>
        <v>53.099999999999994</v>
      </c>
      <c r="P26" s="9">
        <v>131.6</v>
      </c>
      <c r="Q26" s="9" t="s">
        <v>197</v>
      </c>
      <c r="R26" s="10">
        <f t="shared" si="4"/>
        <v>1.5999999999999943</v>
      </c>
      <c r="S26" s="12">
        <f t="shared" si="5"/>
        <v>234.79999999999995</v>
      </c>
    </row>
    <row r="27" spans="1:19" s="13" customFormat="1" ht="15.75">
      <c r="A27" s="8">
        <f t="shared" si="6"/>
        <v>19</v>
      </c>
      <c r="B27" s="7" t="s">
        <v>250</v>
      </c>
      <c r="C27" s="14" t="s">
        <v>251</v>
      </c>
      <c r="D27" s="9">
        <v>7.1</v>
      </c>
      <c r="E27" s="9">
        <v>100</v>
      </c>
      <c r="F27" s="10">
        <f t="shared" si="0"/>
        <v>92.9</v>
      </c>
      <c r="G27" s="9">
        <v>45.7</v>
      </c>
      <c r="H27" s="9">
        <v>199.9</v>
      </c>
      <c r="I27" s="10">
        <f t="shared" si="1"/>
        <v>154.2</v>
      </c>
      <c r="J27" s="9">
        <v>68.3</v>
      </c>
      <c r="K27" s="9">
        <v>199.9</v>
      </c>
      <c r="L27" s="10">
        <f t="shared" si="2"/>
        <v>131.60000000000002</v>
      </c>
      <c r="M27" s="9">
        <v>70.22</v>
      </c>
      <c r="N27" s="9">
        <v>199.9</v>
      </c>
      <c r="O27" s="10">
        <f t="shared" si="3"/>
        <v>129.68</v>
      </c>
      <c r="P27" s="9">
        <v>90.8</v>
      </c>
      <c r="Q27" s="9">
        <v>199.9</v>
      </c>
      <c r="R27" s="10">
        <f t="shared" si="4"/>
        <v>109.10000000000001</v>
      </c>
      <c r="S27" s="12">
        <f t="shared" si="5"/>
        <v>617.48</v>
      </c>
    </row>
    <row r="28" spans="1:19" s="13" customFormat="1" ht="15.75">
      <c r="A28" s="8">
        <f t="shared" si="6"/>
        <v>20</v>
      </c>
      <c r="B28" s="7" t="s">
        <v>20</v>
      </c>
      <c r="C28" s="14">
        <v>2</v>
      </c>
      <c r="D28" s="9">
        <v>15.4</v>
      </c>
      <c r="E28" s="9">
        <v>87.9</v>
      </c>
      <c r="F28" s="10">
        <f t="shared" si="0"/>
        <v>72.5</v>
      </c>
      <c r="G28" s="9">
        <v>80.5</v>
      </c>
      <c r="H28" s="9">
        <v>175.7</v>
      </c>
      <c r="I28" s="10">
        <f t="shared" si="1"/>
        <v>95.19999999999999</v>
      </c>
      <c r="J28" s="9">
        <v>127.2</v>
      </c>
      <c r="K28" s="9">
        <v>175.7</v>
      </c>
      <c r="L28" s="10">
        <f t="shared" si="2"/>
        <v>48.499999999999986</v>
      </c>
      <c r="M28" s="9">
        <v>122.6</v>
      </c>
      <c r="N28" s="9">
        <v>175.7</v>
      </c>
      <c r="O28" s="10">
        <f t="shared" si="3"/>
        <v>53.099999999999994</v>
      </c>
      <c r="P28" s="9">
        <v>174</v>
      </c>
      <c r="Q28" s="9">
        <v>175.7</v>
      </c>
      <c r="R28" s="10">
        <f t="shared" si="4"/>
        <v>1.6999999999999886</v>
      </c>
      <c r="S28" s="12">
        <f t="shared" si="5"/>
        <v>270.99999999999994</v>
      </c>
    </row>
    <row r="29" spans="1:19" s="13" customFormat="1" ht="15.75">
      <c r="A29" s="8">
        <f t="shared" si="6"/>
        <v>21</v>
      </c>
      <c r="B29" s="7" t="s">
        <v>20</v>
      </c>
      <c r="C29" s="14">
        <v>11</v>
      </c>
      <c r="D29" s="9">
        <v>10.1</v>
      </c>
      <c r="E29" s="9">
        <v>119.6</v>
      </c>
      <c r="F29" s="10">
        <f t="shared" si="0"/>
        <v>109.5</v>
      </c>
      <c r="G29" s="9">
        <v>75.3</v>
      </c>
      <c r="H29" s="9">
        <v>239.3</v>
      </c>
      <c r="I29" s="10">
        <f t="shared" si="1"/>
        <v>164</v>
      </c>
      <c r="J29" s="9">
        <v>120.2</v>
      </c>
      <c r="K29" s="9">
        <v>239.3</v>
      </c>
      <c r="L29" s="10">
        <f t="shared" si="2"/>
        <v>119.10000000000001</v>
      </c>
      <c r="M29" s="9">
        <v>109.2</v>
      </c>
      <c r="N29" s="9">
        <v>239.3</v>
      </c>
      <c r="O29" s="10">
        <f t="shared" si="3"/>
        <v>130.10000000000002</v>
      </c>
      <c r="P29" s="9">
        <v>153.6</v>
      </c>
      <c r="Q29" s="9">
        <v>239.3</v>
      </c>
      <c r="R29" s="10">
        <f t="shared" si="4"/>
        <v>85.70000000000002</v>
      </c>
      <c r="S29" s="12">
        <f t="shared" si="5"/>
        <v>608.4000000000001</v>
      </c>
    </row>
    <row r="30" spans="1:19" s="13" customFormat="1" ht="15.75">
      <c r="A30" s="8">
        <f t="shared" si="6"/>
        <v>22</v>
      </c>
      <c r="B30" s="7" t="s">
        <v>20</v>
      </c>
      <c r="C30" s="9" t="s">
        <v>8</v>
      </c>
      <c r="D30" s="9" t="s">
        <v>88</v>
      </c>
      <c r="E30" s="9" t="s">
        <v>140</v>
      </c>
      <c r="F30" s="10">
        <f t="shared" si="0"/>
        <v>39.2</v>
      </c>
      <c r="G30" s="9">
        <v>83.7</v>
      </c>
      <c r="H30" s="9" t="s">
        <v>198</v>
      </c>
      <c r="I30" s="10">
        <f t="shared" si="1"/>
        <v>46.7</v>
      </c>
      <c r="J30" s="9">
        <v>117.8</v>
      </c>
      <c r="K30" s="9" t="s">
        <v>198</v>
      </c>
      <c r="L30" s="10">
        <f t="shared" si="2"/>
        <v>12.600000000000009</v>
      </c>
      <c r="M30" s="9">
        <v>107.7</v>
      </c>
      <c r="N30" s="9" t="s">
        <v>198</v>
      </c>
      <c r="O30" s="10">
        <f t="shared" si="3"/>
        <v>22.700000000000003</v>
      </c>
      <c r="P30" s="9">
        <v>155.7</v>
      </c>
      <c r="Q30" s="9" t="s">
        <v>198</v>
      </c>
      <c r="R30" s="10">
        <f t="shared" si="4"/>
        <v>-25.299999999999983</v>
      </c>
      <c r="S30" s="12">
        <f t="shared" si="5"/>
        <v>95.90000000000003</v>
      </c>
    </row>
    <row r="31" spans="1:19" s="13" customFormat="1" ht="15.75">
      <c r="A31" s="8">
        <f t="shared" si="6"/>
        <v>23</v>
      </c>
      <c r="B31" s="7" t="s">
        <v>20</v>
      </c>
      <c r="C31" s="9" t="s">
        <v>14</v>
      </c>
      <c r="D31" s="9" t="s">
        <v>76</v>
      </c>
      <c r="E31" s="9" t="s">
        <v>141</v>
      </c>
      <c r="F31" s="10">
        <f t="shared" si="0"/>
        <v>115.7</v>
      </c>
      <c r="G31" s="9">
        <v>103.5</v>
      </c>
      <c r="H31" s="9" t="s">
        <v>199</v>
      </c>
      <c r="I31" s="10">
        <f t="shared" si="1"/>
        <v>162.39999999999998</v>
      </c>
      <c r="J31" s="9">
        <v>171.3</v>
      </c>
      <c r="K31" s="9" t="s">
        <v>199</v>
      </c>
      <c r="L31" s="10">
        <f t="shared" si="2"/>
        <v>94.59999999999997</v>
      </c>
      <c r="M31" s="9">
        <v>161.8</v>
      </c>
      <c r="N31" s="9" t="s">
        <v>199</v>
      </c>
      <c r="O31" s="10">
        <f t="shared" si="3"/>
        <v>104.09999999999997</v>
      </c>
      <c r="P31" s="9">
        <v>244.1</v>
      </c>
      <c r="Q31" s="9" t="s">
        <v>199</v>
      </c>
      <c r="R31" s="10">
        <f t="shared" si="4"/>
        <v>21.799999999999983</v>
      </c>
      <c r="S31" s="12">
        <f t="shared" si="5"/>
        <v>498.59999999999985</v>
      </c>
    </row>
    <row r="32" spans="1:19" s="13" customFormat="1" ht="15.75">
      <c r="A32" s="8">
        <f t="shared" si="6"/>
        <v>24</v>
      </c>
      <c r="B32" s="7" t="s">
        <v>248</v>
      </c>
      <c r="C32" s="14">
        <v>5</v>
      </c>
      <c r="D32" s="9">
        <v>9.9</v>
      </c>
      <c r="E32" s="9">
        <v>100.2</v>
      </c>
      <c r="F32" s="10">
        <f t="shared" si="0"/>
        <v>90.3</v>
      </c>
      <c r="G32" s="9">
        <v>73.5</v>
      </c>
      <c r="H32" s="9">
        <v>200.4</v>
      </c>
      <c r="I32" s="10">
        <f t="shared" si="1"/>
        <v>126.9</v>
      </c>
      <c r="J32" s="9">
        <v>128</v>
      </c>
      <c r="K32" s="9">
        <v>200.4</v>
      </c>
      <c r="L32" s="10">
        <f t="shared" si="2"/>
        <v>72.4</v>
      </c>
      <c r="M32" s="9">
        <v>127.9</v>
      </c>
      <c r="N32" s="9">
        <v>200.4</v>
      </c>
      <c r="O32" s="10">
        <f t="shared" si="3"/>
        <v>72.5</v>
      </c>
      <c r="P32" s="9">
        <v>158.4</v>
      </c>
      <c r="Q32" s="9">
        <v>200.4</v>
      </c>
      <c r="R32" s="10">
        <f aca="true" t="shared" si="7" ref="R32:R95">SUM(Q32-P32)</f>
        <v>42</v>
      </c>
      <c r="S32" s="12">
        <f aca="true" t="shared" si="8" ref="S32:S95">SUM(R32,O32,L32,I32,F32)</f>
        <v>404.1</v>
      </c>
    </row>
    <row r="33" spans="1:19" s="13" customFormat="1" ht="15.75">
      <c r="A33" s="8">
        <f t="shared" si="6"/>
        <v>25</v>
      </c>
      <c r="B33" s="7" t="s">
        <v>40</v>
      </c>
      <c r="C33" s="14">
        <v>102</v>
      </c>
      <c r="D33" s="9">
        <v>1</v>
      </c>
      <c r="E33" s="9">
        <v>6.2</v>
      </c>
      <c r="F33" s="10">
        <f t="shared" si="0"/>
        <v>5.2</v>
      </c>
      <c r="G33" s="9">
        <v>6.02</v>
      </c>
      <c r="H33" s="9">
        <v>12.3</v>
      </c>
      <c r="I33" s="10">
        <f t="shared" si="1"/>
        <v>6.280000000000001</v>
      </c>
      <c r="J33" s="9">
        <v>9.6</v>
      </c>
      <c r="K33" s="9">
        <v>12.3</v>
      </c>
      <c r="L33" s="10">
        <f t="shared" si="2"/>
        <v>2.700000000000001</v>
      </c>
      <c r="M33" s="9">
        <v>9.4</v>
      </c>
      <c r="N33" s="9">
        <v>12.3</v>
      </c>
      <c r="O33" s="10">
        <f t="shared" si="3"/>
        <v>2.9000000000000004</v>
      </c>
      <c r="P33" s="9">
        <v>14.2</v>
      </c>
      <c r="Q33" s="9">
        <v>12.3</v>
      </c>
      <c r="R33" s="10">
        <f t="shared" si="7"/>
        <v>-1.8999999999999986</v>
      </c>
      <c r="S33" s="12">
        <f t="shared" si="8"/>
        <v>15.180000000000003</v>
      </c>
    </row>
    <row r="34" spans="1:19" s="13" customFormat="1" ht="15.75">
      <c r="A34" s="8">
        <f t="shared" si="6"/>
        <v>26</v>
      </c>
      <c r="B34" s="7" t="s">
        <v>40</v>
      </c>
      <c r="C34" s="9" t="s">
        <v>41</v>
      </c>
      <c r="D34" s="9" t="s">
        <v>87</v>
      </c>
      <c r="E34" s="9" t="s">
        <v>142</v>
      </c>
      <c r="F34" s="10">
        <f t="shared" si="0"/>
        <v>54.1</v>
      </c>
      <c r="G34" s="9">
        <v>64.6</v>
      </c>
      <c r="H34" s="9" t="s">
        <v>200</v>
      </c>
      <c r="I34" s="10">
        <f t="shared" si="1"/>
        <v>71.4</v>
      </c>
      <c r="J34" s="9">
        <v>110.5</v>
      </c>
      <c r="K34" s="9" t="s">
        <v>200</v>
      </c>
      <c r="L34" s="10">
        <f t="shared" si="2"/>
        <v>25.5</v>
      </c>
      <c r="M34" s="9">
        <v>102.9</v>
      </c>
      <c r="N34" s="9" t="s">
        <v>200</v>
      </c>
      <c r="O34" s="10">
        <f t="shared" si="3"/>
        <v>33.099999999999994</v>
      </c>
      <c r="P34" s="9">
        <v>135.8</v>
      </c>
      <c r="Q34" s="9" t="s">
        <v>200</v>
      </c>
      <c r="R34" s="10">
        <f t="shared" si="7"/>
        <v>0.19999999999998863</v>
      </c>
      <c r="S34" s="12">
        <f t="shared" si="8"/>
        <v>184.29999999999998</v>
      </c>
    </row>
    <row r="35" spans="1:19" s="13" customFormat="1" ht="15.75">
      <c r="A35" s="8">
        <f t="shared" si="6"/>
        <v>27</v>
      </c>
      <c r="B35" s="7" t="s">
        <v>252</v>
      </c>
      <c r="C35" s="14">
        <v>3</v>
      </c>
      <c r="D35" s="9">
        <v>7.3</v>
      </c>
      <c r="E35" s="9">
        <v>40.3</v>
      </c>
      <c r="F35" s="10">
        <f aca="true" t="shared" si="9" ref="F35:F98">SUM(E35-D35)</f>
        <v>33</v>
      </c>
      <c r="G35" s="9">
        <v>28.8</v>
      </c>
      <c r="H35" s="9">
        <v>80.6</v>
      </c>
      <c r="I35" s="10">
        <f aca="true" t="shared" si="10" ref="I35:I98">SUM(H35-G35)</f>
        <v>51.8</v>
      </c>
      <c r="J35" s="9">
        <v>41.2</v>
      </c>
      <c r="K35" s="9">
        <v>80.6</v>
      </c>
      <c r="L35" s="10">
        <f aca="true" t="shared" si="11" ref="L35:L98">SUM(K35-J35)</f>
        <v>39.39999999999999</v>
      </c>
      <c r="M35" s="9">
        <v>44.2</v>
      </c>
      <c r="N35" s="9">
        <v>80.6</v>
      </c>
      <c r="O35" s="10">
        <f aca="true" t="shared" si="12" ref="O35:O98">SUM(N35-M35)</f>
        <v>36.39999999999999</v>
      </c>
      <c r="P35" s="9">
        <v>58.5</v>
      </c>
      <c r="Q35" s="9">
        <v>80.6</v>
      </c>
      <c r="R35" s="10">
        <f t="shared" si="7"/>
        <v>22.099999999999994</v>
      </c>
      <c r="S35" s="12">
        <f t="shared" si="8"/>
        <v>182.7</v>
      </c>
    </row>
    <row r="36" spans="1:19" s="13" customFormat="1" ht="15.75">
      <c r="A36" s="8">
        <f t="shared" si="6"/>
        <v>28</v>
      </c>
      <c r="B36" s="7" t="s">
        <v>9</v>
      </c>
      <c r="C36" s="9" t="s">
        <v>10</v>
      </c>
      <c r="D36" s="9" t="s">
        <v>89</v>
      </c>
      <c r="E36" s="9" t="s">
        <v>143</v>
      </c>
      <c r="F36" s="10">
        <f t="shared" si="9"/>
        <v>57.900000000000006</v>
      </c>
      <c r="G36" s="9">
        <v>79.4</v>
      </c>
      <c r="H36" s="9" t="s">
        <v>201</v>
      </c>
      <c r="I36" s="10">
        <f t="shared" si="10"/>
        <v>69.5</v>
      </c>
      <c r="J36" s="9">
        <v>109.6</v>
      </c>
      <c r="K36" s="9" t="s">
        <v>201</v>
      </c>
      <c r="L36" s="10">
        <f t="shared" si="11"/>
        <v>39.30000000000001</v>
      </c>
      <c r="M36" s="9">
        <v>106.6</v>
      </c>
      <c r="N36" s="9" t="s">
        <v>201</v>
      </c>
      <c r="O36" s="10">
        <f t="shared" si="12"/>
        <v>42.30000000000001</v>
      </c>
      <c r="P36" s="9">
        <v>134.3</v>
      </c>
      <c r="Q36" s="9" t="s">
        <v>201</v>
      </c>
      <c r="R36" s="10">
        <f t="shared" si="7"/>
        <v>14.599999999999994</v>
      </c>
      <c r="S36" s="12">
        <f t="shared" si="8"/>
        <v>223.60000000000002</v>
      </c>
    </row>
    <row r="37" spans="1:19" s="13" customFormat="1" ht="15.75">
      <c r="A37" s="8">
        <f t="shared" si="6"/>
        <v>29</v>
      </c>
      <c r="B37" s="7" t="s">
        <v>42</v>
      </c>
      <c r="C37" s="14">
        <v>55</v>
      </c>
      <c r="D37" s="9">
        <v>30.14</v>
      </c>
      <c r="E37" s="9">
        <v>170.7</v>
      </c>
      <c r="F37" s="10">
        <f t="shared" si="9"/>
        <v>140.56</v>
      </c>
      <c r="G37" s="9">
        <v>145.6</v>
      </c>
      <c r="H37" s="9">
        <v>341.5</v>
      </c>
      <c r="I37" s="10">
        <f t="shared" si="10"/>
        <v>195.9</v>
      </c>
      <c r="J37" s="9">
        <v>247.4</v>
      </c>
      <c r="K37" s="9">
        <v>341.5</v>
      </c>
      <c r="L37" s="10">
        <f t="shared" si="11"/>
        <v>94.1</v>
      </c>
      <c r="M37" s="9">
        <v>247.9</v>
      </c>
      <c r="N37" s="9">
        <v>341.5</v>
      </c>
      <c r="O37" s="10">
        <f t="shared" si="12"/>
        <v>93.6</v>
      </c>
      <c r="P37" s="9">
        <v>341.5</v>
      </c>
      <c r="Q37" s="9">
        <v>341.5</v>
      </c>
      <c r="R37" s="10">
        <f t="shared" si="7"/>
        <v>0</v>
      </c>
      <c r="S37" s="12">
        <f t="shared" si="8"/>
        <v>524.1600000000001</v>
      </c>
    </row>
    <row r="38" spans="1:19" s="13" customFormat="1" ht="15.75">
      <c r="A38" s="8">
        <f t="shared" si="6"/>
        <v>30</v>
      </c>
      <c r="B38" s="7" t="s">
        <v>42</v>
      </c>
      <c r="C38" s="14">
        <v>57</v>
      </c>
      <c r="D38" s="9">
        <v>48.9</v>
      </c>
      <c r="E38" s="9">
        <v>139.1</v>
      </c>
      <c r="F38" s="10">
        <f t="shared" si="9"/>
        <v>90.19999999999999</v>
      </c>
      <c r="G38" s="9">
        <v>163.1</v>
      </c>
      <c r="H38" s="9">
        <v>278.2</v>
      </c>
      <c r="I38" s="10">
        <f t="shared" si="10"/>
        <v>115.1</v>
      </c>
      <c r="J38" s="9">
        <v>153.1</v>
      </c>
      <c r="K38" s="9">
        <v>278.2</v>
      </c>
      <c r="L38" s="10">
        <f t="shared" si="11"/>
        <v>125.1</v>
      </c>
      <c r="M38" s="9">
        <v>172.8</v>
      </c>
      <c r="N38" s="9">
        <v>278.2</v>
      </c>
      <c r="O38" s="10">
        <f t="shared" si="12"/>
        <v>105.39999999999998</v>
      </c>
      <c r="P38" s="9">
        <v>243.4</v>
      </c>
      <c r="Q38" s="9">
        <v>278.2</v>
      </c>
      <c r="R38" s="10">
        <f t="shared" si="7"/>
        <v>34.79999999999998</v>
      </c>
      <c r="S38" s="12">
        <f t="shared" si="8"/>
        <v>470.59999999999997</v>
      </c>
    </row>
    <row r="39" spans="1:19" s="13" customFormat="1" ht="15.75">
      <c r="A39" s="8">
        <f t="shared" si="6"/>
        <v>31</v>
      </c>
      <c r="B39" s="7" t="s">
        <v>42</v>
      </c>
      <c r="C39" s="14">
        <v>59</v>
      </c>
      <c r="D39" s="9">
        <v>42.6</v>
      </c>
      <c r="E39" s="9">
        <v>42.6</v>
      </c>
      <c r="F39" s="10">
        <f t="shared" si="9"/>
        <v>0</v>
      </c>
      <c r="G39" s="9">
        <v>13</v>
      </c>
      <c r="H39" s="9">
        <v>85.1</v>
      </c>
      <c r="I39" s="10">
        <f t="shared" si="10"/>
        <v>72.1</v>
      </c>
      <c r="J39" s="9">
        <v>36.5</v>
      </c>
      <c r="K39" s="9">
        <v>85.1</v>
      </c>
      <c r="L39" s="10">
        <f t="shared" si="11"/>
        <v>48.599999999999994</v>
      </c>
      <c r="M39" s="9">
        <v>49.5</v>
      </c>
      <c r="N39" s="9">
        <v>85.1</v>
      </c>
      <c r="O39" s="10">
        <f t="shared" si="12"/>
        <v>35.599999999999994</v>
      </c>
      <c r="P39" s="9">
        <v>71.83</v>
      </c>
      <c r="Q39" s="9">
        <v>85.1</v>
      </c>
      <c r="R39" s="10">
        <f t="shared" si="7"/>
        <v>13.269999999999996</v>
      </c>
      <c r="S39" s="12">
        <f t="shared" si="8"/>
        <v>169.57</v>
      </c>
    </row>
    <row r="40" spans="1:19" s="13" customFormat="1" ht="15.75">
      <c r="A40" s="8">
        <f t="shared" si="6"/>
        <v>32</v>
      </c>
      <c r="B40" s="7" t="s">
        <v>42</v>
      </c>
      <c r="C40" s="9" t="s">
        <v>44</v>
      </c>
      <c r="D40" s="9" t="s">
        <v>90</v>
      </c>
      <c r="E40" s="9" t="s">
        <v>144</v>
      </c>
      <c r="F40" s="10">
        <f t="shared" si="9"/>
        <v>94.19999999999999</v>
      </c>
      <c r="G40" s="9">
        <v>108.9</v>
      </c>
      <c r="H40" s="9" t="s">
        <v>202</v>
      </c>
      <c r="I40" s="10">
        <f t="shared" si="10"/>
        <v>128.6</v>
      </c>
      <c r="J40" s="9">
        <v>186.6</v>
      </c>
      <c r="K40" s="9" t="s">
        <v>202</v>
      </c>
      <c r="L40" s="10">
        <f t="shared" si="11"/>
        <v>50.900000000000006</v>
      </c>
      <c r="M40" s="9">
        <v>187.3</v>
      </c>
      <c r="N40" s="9" t="s">
        <v>202</v>
      </c>
      <c r="O40" s="10">
        <f t="shared" si="12"/>
        <v>50.19999999999999</v>
      </c>
      <c r="P40" s="9">
        <v>258.6</v>
      </c>
      <c r="Q40" s="9" t="s">
        <v>202</v>
      </c>
      <c r="R40" s="10">
        <f t="shared" si="7"/>
        <v>-21.100000000000023</v>
      </c>
      <c r="S40" s="12">
        <f t="shared" si="8"/>
        <v>302.79999999999995</v>
      </c>
    </row>
    <row r="41" spans="1:19" s="13" customFormat="1" ht="15.75">
      <c r="A41" s="8">
        <f t="shared" si="6"/>
        <v>33</v>
      </c>
      <c r="B41" s="7" t="s">
        <v>42</v>
      </c>
      <c r="C41" s="9" t="s">
        <v>37</v>
      </c>
      <c r="D41" s="9" t="s">
        <v>91</v>
      </c>
      <c r="E41" s="9" t="s">
        <v>145</v>
      </c>
      <c r="F41" s="10">
        <f t="shared" si="9"/>
        <v>66.8</v>
      </c>
      <c r="G41" s="9">
        <v>81.4</v>
      </c>
      <c r="H41" s="9" t="s">
        <v>203</v>
      </c>
      <c r="I41" s="10">
        <f t="shared" si="10"/>
        <v>86.19999999999999</v>
      </c>
      <c r="J41" s="9">
        <v>135.03</v>
      </c>
      <c r="K41" s="9" t="s">
        <v>203</v>
      </c>
      <c r="L41" s="10">
        <f t="shared" si="11"/>
        <v>32.56999999999999</v>
      </c>
      <c r="M41" s="9">
        <v>132.8</v>
      </c>
      <c r="N41" s="9" t="s">
        <v>203</v>
      </c>
      <c r="O41" s="10">
        <f t="shared" si="12"/>
        <v>34.79999999999998</v>
      </c>
      <c r="P41" s="9">
        <v>186.5</v>
      </c>
      <c r="Q41" s="9" t="s">
        <v>203</v>
      </c>
      <c r="R41" s="10">
        <f t="shared" si="7"/>
        <v>-18.900000000000006</v>
      </c>
      <c r="S41" s="12">
        <f t="shared" si="8"/>
        <v>201.46999999999997</v>
      </c>
    </row>
    <row r="42" spans="1:19" s="13" customFormat="1" ht="15.75">
      <c r="A42" s="8">
        <f aca="true" t="shared" si="13" ref="A42:A73">SUM(A41+1)</f>
        <v>34</v>
      </c>
      <c r="B42" s="7" t="s">
        <v>42</v>
      </c>
      <c r="C42" s="9" t="s">
        <v>45</v>
      </c>
      <c r="D42" s="9" t="s">
        <v>92</v>
      </c>
      <c r="E42" s="9" t="s">
        <v>146</v>
      </c>
      <c r="F42" s="10">
        <f t="shared" si="9"/>
        <v>63.2</v>
      </c>
      <c r="G42" s="9">
        <v>79.8</v>
      </c>
      <c r="H42" s="9" t="s">
        <v>204</v>
      </c>
      <c r="I42" s="10">
        <f t="shared" si="10"/>
        <v>78.00000000000001</v>
      </c>
      <c r="J42" s="9">
        <v>129.8</v>
      </c>
      <c r="K42" s="9" t="s">
        <v>204</v>
      </c>
      <c r="L42" s="10">
        <f t="shared" si="11"/>
        <v>28</v>
      </c>
      <c r="M42" s="9">
        <v>136.1</v>
      </c>
      <c r="N42" s="9" t="s">
        <v>204</v>
      </c>
      <c r="O42" s="10">
        <f t="shared" si="12"/>
        <v>21.700000000000017</v>
      </c>
      <c r="P42" s="9">
        <v>183.8</v>
      </c>
      <c r="Q42" s="9" t="s">
        <v>204</v>
      </c>
      <c r="R42" s="10">
        <f t="shared" si="7"/>
        <v>-26</v>
      </c>
      <c r="S42" s="12">
        <f t="shared" si="8"/>
        <v>164.90000000000003</v>
      </c>
    </row>
    <row r="43" spans="1:19" s="13" customFormat="1" ht="15.75">
      <c r="A43" s="8">
        <f t="shared" si="13"/>
        <v>35</v>
      </c>
      <c r="B43" s="7" t="s">
        <v>253</v>
      </c>
      <c r="C43" s="14">
        <v>78</v>
      </c>
      <c r="D43" s="9">
        <v>2.7</v>
      </c>
      <c r="E43" s="9">
        <v>10.1</v>
      </c>
      <c r="F43" s="10">
        <f t="shared" si="9"/>
        <v>7.3999999999999995</v>
      </c>
      <c r="G43" s="9">
        <v>14.8</v>
      </c>
      <c r="H43" s="9">
        <v>20.2</v>
      </c>
      <c r="I43" s="10">
        <f t="shared" si="10"/>
        <v>5.399999999999999</v>
      </c>
      <c r="J43" s="9">
        <v>22.3</v>
      </c>
      <c r="K43" s="9">
        <v>20.2</v>
      </c>
      <c r="L43" s="10">
        <f t="shared" si="11"/>
        <v>-2.1000000000000014</v>
      </c>
      <c r="M43" s="9">
        <v>22.35</v>
      </c>
      <c r="N43" s="9">
        <v>20.2</v>
      </c>
      <c r="O43" s="10">
        <f t="shared" si="12"/>
        <v>-2.150000000000002</v>
      </c>
      <c r="P43" s="9">
        <v>29.2</v>
      </c>
      <c r="Q43" s="9">
        <v>20.2</v>
      </c>
      <c r="R43" s="10">
        <f t="shared" si="7"/>
        <v>-9</v>
      </c>
      <c r="S43" s="12">
        <f t="shared" si="8"/>
        <v>-0.4500000000000055</v>
      </c>
    </row>
    <row r="44" spans="1:19" s="13" customFormat="1" ht="15.75">
      <c r="A44" s="8">
        <f t="shared" si="13"/>
        <v>36</v>
      </c>
      <c r="B44" s="7" t="s">
        <v>253</v>
      </c>
      <c r="C44" s="14">
        <v>92</v>
      </c>
      <c r="D44" s="9">
        <v>2</v>
      </c>
      <c r="E44" s="9">
        <v>15.7</v>
      </c>
      <c r="F44" s="10">
        <f t="shared" si="9"/>
        <v>13.7</v>
      </c>
      <c r="G44" s="9">
        <v>14.3</v>
      </c>
      <c r="H44" s="9">
        <v>31.5</v>
      </c>
      <c r="I44" s="10">
        <f t="shared" si="10"/>
        <v>17.2</v>
      </c>
      <c r="J44" s="9">
        <v>16</v>
      </c>
      <c r="K44" s="9">
        <v>31.5</v>
      </c>
      <c r="L44" s="10">
        <f t="shared" si="11"/>
        <v>15.5</v>
      </c>
      <c r="M44" s="9">
        <v>16</v>
      </c>
      <c r="N44" s="9">
        <v>31.5</v>
      </c>
      <c r="O44" s="10">
        <f t="shared" si="12"/>
        <v>15.5</v>
      </c>
      <c r="P44" s="9">
        <v>23.3</v>
      </c>
      <c r="Q44" s="9">
        <v>31.5</v>
      </c>
      <c r="R44" s="10">
        <f t="shared" si="7"/>
        <v>8.2</v>
      </c>
      <c r="S44" s="12">
        <f t="shared" si="8"/>
        <v>70.10000000000001</v>
      </c>
    </row>
    <row r="45" spans="1:19" s="13" customFormat="1" ht="15.75">
      <c r="A45" s="8">
        <f t="shared" si="13"/>
        <v>37</v>
      </c>
      <c r="B45" s="7" t="s">
        <v>253</v>
      </c>
      <c r="C45" s="14">
        <v>109</v>
      </c>
      <c r="D45" s="9">
        <v>2.3</v>
      </c>
      <c r="E45" s="9">
        <v>14.9</v>
      </c>
      <c r="F45" s="10">
        <f t="shared" si="9"/>
        <v>12.600000000000001</v>
      </c>
      <c r="G45" s="9">
        <v>13.7</v>
      </c>
      <c r="H45" s="9">
        <v>29.7</v>
      </c>
      <c r="I45" s="10">
        <f t="shared" si="10"/>
        <v>16</v>
      </c>
      <c r="J45" s="9">
        <v>21.7</v>
      </c>
      <c r="K45" s="9">
        <v>29.7</v>
      </c>
      <c r="L45" s="10">
        <f t="shared" si="11"/>
        <v>8</v>
      </c>
      <c r="M45" s="9">
        <v>21.7</v>
      </c>
      <c r="N45" s="9">
        <v>29.7</v>
      </c>
      <c r="O45" s="10">
        <f t="shared" si="12"/>
        <v>8</v>
      </c>
      <c r="P45" s="9">
        <v>28.7</v>
      </c>
      <c r="Q45" s="9">
        <v>29.7</v>
      </c>
      <c r="R45" s="10">
        <f t="shared" si="7"/>
        <v>1</v>
      </c>
      <c r="S45" s="12">
        <f t="shared" si="8"/>
        <v>45.6</v>
      </c>
    </row>
    <row r="46" spans="1:19" s="13" customFormat="1" ht="15.75">
      <c r="A46" s="8">
        <f t="shared" si="13"/>
        <v>38</v>
      </c>
      <c r="B46" s="7" t="s">
        <v>254</v>
      </c>
      <c r="C46" s="14">
        <v>19</v>
      </c>
      <c r="D46" s="9">
        <v>2.4</v>
      </c>
      <c r="E46" s="9">
        <v>5.6</v>
      </c>
      <c r="F46" s="10">
        <f t="shared" si="9"/>
        <v>3.1999999999999997</v>
      </c>
      <c r="G46" s="9">
        <v>8.02</v>
      </c>
      <c r="H46" s="9">
        <v>11.2</v>
      </c>
      <c r="I46" s="10">
        <f t="shared" si="10"/>
        <v>3.1799999999999997</v>
      </c>
      <c r="J46" s="9">
        <v>8.4</v>
      </c>
      <c r="K46" s="9">
        <v>11.2</v>
      </c>
      <c r="L46" s="10">
        <f t="shared" si="11"/>
        <v>2.799999999999999</v>
      </c>
      <c r="M46" s="9">
        <v>8.3</v>
      </c>
      <c r="N46" s="9">
        <v>11.2</v>
      </c>
      <c r="O46" s="10">
        <f t="shared" si="12"/>
        <v>2.8999999999999986</v>
      </c>
      <c r="P46" s="9">
        <v>10.9</v>
      </c>
      <c r="Q46" s="9">
        <v>11.2</v>
      </c>
      <c r="R46" s="10">
        <f t="shared" si="7"/>
        <v>0.29999999999999893</v>
      </c>
      <c r="S46" s="12">
        <f t="shared" si="8"/>
        <v>12.379999999999995</v>
      </c>
    </row>
    <row r="47" spans="1:19" s="13" customFormat="1" ht="15.75">
      <c r="A47" s="8">
        <f t="shared" si="13"/>
        <v>39</v>
      </c>
      <c r="B47" s="7" t="s">
        <v>72</v>
      </c>
      <c r="C47" s="14">
        <v>36</v>
      </c>
      <c r="D47" s="9">
        <v>24.4</v>
      </c>
      <c r="E47" s="9">
        <v>204.5</v>
      </c>
      <c r="F47" s="10">
        <f t="shared" si="9"/>
        <v>180.1</v>
      </c>
      <c r="G47" s="9">
        <v>184.2</v>
      </c>
      <c r="H47" s="9">
        <v>409.01</v>
      </c>
      <c r="I47" s="10">
        <f t="shared" si="10"/>
        <v>224.81</v>
      </c>
      <c r="J47" s="9">
        <v>315.3</v>
      </c>
      <c r="K47" s="9">
        <v>409.01</v>
      </c>
      <c r="L47" s="10">
        <f t="shared" si="11"/>
        <v>93.70999999999998</v>
      </c>
      <c r="M47" s="9">
        <v>306.7</v>
      </c>
      <c r="N47" s="9">
        <v>409.01</v>
      </c>
      <c r="O47" s="10">
        <f t="shared" si="12"/>
        <v>102.31</v>
      </c>
      <c r="P47" s="9">
        <v>426.2</v>
      </c>
      <c r="Q47" s="9">
        <v>409.01</v>
      </c>
      <c r="R47" s="10">
        <f t="shared" si="7"/>
        <v>-17.189999999999998</v>
      </c>
      <c r="S47" s="12">
        <f t="shared" si="8"/>
        <v>583.74</v>
      </c>
    </row>
    <row r="48" spans="1:19" s="21" customFormat="1" ht="15.75">
      <c r="A48" s="15">
        <f t="shared" si="13"/>
        <v>40</v>
      </c>
      <c r="B48" s="16" t="s">
        <v>72</v>
      </c>
      <c r="C48" s="17" t="s">
        <v>255</v>
      </c>
      <c r="D48" s="18">
        <v>30.01</v>
      </c>
      <c r="E48" s="18">
        <v>313.3</v>
      </c>
      <c r="F48" s="19">
        <f t="shared" si="9"/>
        <v>283.29</v>
      </c>
      <c r="G48" s="18">
        <v>269.2</v>
      </c>
      <c r="H48" s="18">
        <v>626.6</v>
      </c>
      <c r="I48" s="19">
        <f t="shared" si="10"/>
        <v>357.40000000000003</v>
      </c>
      <c r="J48" s="18">
        <v>475.8</v>
      </c>
      <c r="K48" s="18">
        <v>626.6</v>
      </c>
      <c r="L48" s="19">
        <f t="shared" si="11"/>
        <v>150.8</v>
      </c>
      <c r="M48" s="18">
        <v>462.66</v>
      </c>
      <c r="N48" s="18">
        <v>626.6</v>
      </c>
      <c r="O48" s="19">
        <f t="shared" si="12"/>
        <v>163.94</v>
      </c>
      <c r="P48" s="18">
        <v>642.12</v>
      </c>
      <c r="Q48" s="18">
        <v>626.6</v>
      </c>
      <c r="R48" s="19">
        <f t="shared" si="7"/>
        <v>-15.519999999999982</v>
      </c>
      <c r="S48" s="20">
        <f t="shared" si="8"/>
        <v>939.9100000000001</v>
      </c>
    </row>
    <row r="49" spans="1:19" s="13" customFormat="1" ht="15.75">
      <c r="A49" s="8">
        <f t="shared" si="13"/>
        <v>41</v>
      </c>
      <c r="B49" s="7" t="s">
        <v>72</v>
      </c>
      <c r="C49" s="9" t="s">
        <v>35</v>
      </c>
      <c r="D49" s="9" t="s">
        <v>93</v>
      </c>
      <c r="E49" s="9" t="s">
        <v>147</v>
      </c>
      <c r="F49" s="10">
        <f t="shared" si="9"/>
        <v>61.699999999999996</v>
      </c>
      <c r="G49" s="9">
        <v>54.6</v>
      </c>
      <c r="H49" s="9" t="s">
        <v>205</v>
      </c>
      <c r="I49" s="10">
        <f t="shared" si="10"/>
        <v>84</v>
      </c>
      <c r="J49" s="9">
        <v>88</v>
      </c>
      <c r="K49" s="9" t="s">
        <v>205</v>
      </c>
      <c r="L49" s="10">
        <f t="shared" si="11"/>
        <v>50.599999999999994</v>
      </c>
      <c r="M49" s="9">
        <v>79.8</v>
      </c>
      <c r="N49" s="9" t="s">
        <v>205</v>
      </c>
      <c r="O49" s="10">
        <f t="shared" si="12"/>
        <v>58.8</v>
      </c>
      <c r="P49" s="9">
        <v>82.5</v>
      </c>
      <c r="Q49" s="9" t="s">
        <v>205</v>
      </c>
      <c r="R49" s="10">
        <f t="shared" si="7"/>
        <v>56.099999999999994</v>
      </c>
      <c r="S49" s="12">
        <f t="shared" si="8"/>
        <v>311.2</v>
      </c>
    </row>
    <row r="50" spans="1:19" s="13" customFormat="1" ht="15.75">
      <c r="A50" s="8">
        <f t="shared" si="13"/>
        <v>42</v>
      </c>
      <c r="B50" s="7" t="s">
        <v>21</v>
      </c>
      <c r="C50" s="9" t="s">
        <v>22</v>
      </c>
      <c r="D50" s="9" t="s">
        <v>94</v>
      </c>
      <c r="E50" s="9" t="s">
        <v>148</v>
      </c>
      <c r="F50" s="10">
        <f t="shared" si="9"/>
        <v>66.10000000000001</v>
      </c>
      <c r="G50" s="9">
        <v>54.4</v>
      </c>
      <c r="H50" s="9" t="s">
        <v>206</v>
      </c>
      <c r="I50" s="10">
        <f t="shared" si="10"/>
        <v>98.4</v>
      </c>
      <c r="J50" s="9">
        <v>89</v>
      </c>
      <c r="K50" s="9" t="s">
        <v>206</v>
      </c>
      <c r="L50" s="10">
        <f t="shared" si="11"/>
        <v>63.80000000000001</v>
      </c>
      <c r="M50" s="9">
        <v>82</v>
      </c>
      <c r="N50" s="9" t="s">
        <v>206</v>
      </c>
      <c r="O50" s="10">
        <f t="shared" si="12"/>
        <v>70.80000000000001</v>
      </c>
      <c r="P50" s="9">
        <v>124.1</v>
      </c>
      <c r="Q50" s="9" t="s">
        <v>206</v>
      </c>
      <c r="R50" s="10">
        <f t="shared" si="7"/>
        <v>28.700000000000017</v>
      </c>
      <c r="S50" s="12">
        <f t="shared" si="8"/>
        <v>327.80000000000007</v>
      </c>
    </row>
    <row r="51" spans="1:19" s="13" customFormat="1" ht="15.75">
      <c r="A51" s="8">
        <f t="shared" si="13"/>
        <v>43</v>
      </c>
      <c r="B51" s="7" t="s">
        <v>47</v>
      </c>
      <c r="C51" s="14">
        <v>16</v>
      </c>
      <c r="D51" s="9">
        <v>11.8</v>
      </c>
      <c r="E51" s="9">
        <v>65.3</v>
      </c>
      <c r="F51" s="10">
        <f t="shared" si="9"/>
        <v>53.5</v>
      </c>
      <c r="G51" s="9">
        <v>70.7</v>
      </c>
      <c r="H51" s="9">
        <v>130.6</v>
      </c>
      <c r="I51" s="10">
        <f t="shared" si="10"/>
        <v>59.89999999999999</v>
      </c>
      <c r="J51" s="9">
        <v>99.7</v>
      </c>
      <c r="K51" s="9">
        <v>130.6</v>
      </c>
      <c r="L51" s="10">
        <f t="shared" si="11"/>
        <v>30.89999999999999</v>
      </c>
      <c r="M51" s="9">
        <v>95.4</v>
      </c>
      <c r="N51" s="9">
        <v>130.6</v>
      </c>
      <c r="O51" s="10">
        <f t="shared" si="12"/>
        <v>35.19999999999999</v>
      </c>
      <c r="P51" s="9">
        <v>130.6</v>
      </c>
      <c r="Q51" s="9">
        <v>130.6</v>
      </c>
      <c r="R51" s="10">
        <f t="shared" si="7"/>
        <v>0</v>
      </c>
      <c r="S51" s="12">
        <f t="shared" si="8"/>
        <v>179.49999999999997</v>
      </c>
    </row>
    <row r="52" spans="1:19" s="13" customFormat="1" ht="15.75">
      <c r="A52" s="8">
        <f t="shared" si="13"/>
        <v>44</v>
      </c>
      <c r="B52" s="7" t="s">
        <v>47</v>
      </c>
      <c r="C52" s="9" t="s">
        <v>48</v>
      </c>
      <c r="D52" s="9" t="s">
        <v>95</v>
      </c>
      <c r="E52" s="9" t="s">
        <v>149</v>
      </c>
      <c r="F52" s="10">
        <f t="shared" si="9"/>
        <v>50.49999999999999</v>
      </c>
      <c r="G52" s="9">
        <v>70</v>
      </c>
      <c r="H52" s="9" t="s">
        <v>207</v>
      </c>
      <c r="I52" s="10">
        <f t="shared" si="10"/>
        <v>62.19999999999999</v>
      </c>
      <c r="J52" s="9">
        <v>98.5</v>
      </c>
      <c r="K52" s="9" t="s">
        <v>207</v>
      </c>
      <c r="L52" s="10">
        <f t="shared" si="11"/>
        <v>33.69999999999999</v>
      </c>
      <c r="M52" s="9">
        <v>95.1</v>
      </c>
      <c r="N52" s="9" t="s">
        <v>207</v>
      </c>
      <c r="O52" s="10">
        <f t="shared" si="12"/>
        <v>37.099999999999994</v>
      </c>
      <c r="P52" s="9">
        <v>134.9</v>
      </c>
      <c r="Q52" s="9" t="s">
        <v>207</v>
      </c>
      <c r="R52" s="10">
        <f t="shared" si="7"/>
        <v>-2.700000000000017</v>
      </c>
      <c r="S52" s="12">
        <f t="shared" si="8"/>
        <v>180.79999999999995</v>
      </c>
    </row>
    <row r="53" spans="1:19" s="13" customFormat="1" ht="15.75">
      <c r="A53" s="8">
        <f t="shared" si="13"/>
        <v>45</v>
      </c>
      <c r="B53" s="7" t="s">
        <v>256</v>
      </c>
      <c r="C53" s="14">
        <v>8</v>
      </c>
      <c r="D53" s="9">
        <v>20.2</v>
      </c>
      <c r="E53" s="9">
        <v>20.2</v>
      </c>
      <c r="F53" s="10">
        <f t="shared" si="9"/>
        <v>0</v>
      </c>
      <c r="G53" s="9">
        <v>26.4</v>
      </c>
      <c r="H53" s="9">
        <v>40.4</v>
      </c>
      <c r="I53" s="10">
        <f t="shared" si="10"/>
        <v>14</v>
      </c>
      <c r="J53" s="9">
        <v>37.4</v>
      </c>
      <c r="K53" s="9">
        <v>40.4</v>
      </c>
      <c r="L53" s="10">
        <f t="shared" si="11"/>
        <v>3</v>
      </c>
      <c r="M53" s="9">
        <v>39.7</v>
      </c>
      <c r="N53" s="9">
        <v>40.4</v>
      </c>
      <c r="O53" s="10">
        <f t="shared" si="12"/>
        <v>0.6999999999999957</v>
      </c>
      <c r="P53" s="9">
        <v>53.8</v>
      </c>
      <c r="Q53" s="9">
        <v>40.4</v>
      </c>
      <c r="R53" s="10">
        <f t="shared" si="7"/>
        <v>-13.399999999999999</v>
      </c>
      <c r="S53" s="12">
        <f t="shared" si="8"/>
        <v>4.299999999999997</v>
      </c>
    </row>
    <row r="54" spans="1:19" s="13" customFormat="1" ht="15.75">
      <c r="A54" s="8">
        <f t="shared" si="13"/>
        <v>46</v>
      </c>
      <c r="B54" s="7" t="s">
        <v>49</v>
      </c>
      <c r="C54" s="9" t="s">
        <v>50</v>
      </c>
      <c r="D54" s="9" t="s">
        <v>96</v>
      </c>
      <c r="E54" s="9" t="s">
        <v>150</v>
      </c>
      <c r="F54" s="10">
        <f t="shared" si="9"/>
        <v>41</v>
      </c>
      <c r="G54" s="9">
        <v>102</v>
      </c>
      <c r="H54" s="9" t="s">
        <v>208</v>
      </c>
      <c r="I54" s="10">
        <f t="shared" si="10"/>
        <v>53</v>
      </c>
      <c r="J54" s="9">
        <v>110.6</v>
      </c>
      <c r="K54" s="9" t="s">
        <v>208</v>
      </c>
      <c r="L54" s="10">
        <f t="shared" si="11"/>
        <v>44.400000000000006</v>
      </c>
      <c r="M54" s="9">
        <v>111.2</v>
      </c>
      <c r="N54" s="9" t="s">
        <v>208</v>
      </c>
      <c r="O54" s="10">
        <f t="shared" si="12"/>
        <v>43.8</v>
      </c>
      <c r="P54" s="9">
        <v>161.1</v>
      </c>
      <c r="Q54" s="9" t="s">
        <v>208</v>
      </c>
      <c r="R54" s="10">
        <f t="shared" si="7"/>
        <v>-6.099999999999994</v>
      </c>
      <c r="S54" s="12">
        <f t="shared" si="8"/>
        <v>176.10000000000002</v>
      </c>
    </row>
    <row r="55" spans="1:19" s="13" customFormat="1" ht="15.75">
      <c r="A55" s="8">
        <f t="shared" si="13"/>
        <v>47</v>
      </c>
      <c r="B55" s="7" t="s">
        <v>49</v>
      </c>
      <c r="C55" s="9" t="s">
        <v>51</v>
      </c>
      <c r="D55" s="9" t="s">
        <v>97</v>
      </c>
      <c r="E55" s="9" t="s">
        <v>151</v>
      </c>
      <c r="F55" s="10">
        <f t="shared" si="9"/>
        <v>57.89999999999999</v>
      </c>
      <c r="G55" s="9">
        <v>81.8</v>
      </c>
      <c r="H55" s="9" t="s">
        <v>209</v>
      </c>
      <c r="I55" s="10">
        <f t="shared" si="10"/>
        <v>71.39999999999999</v>
      </c>
      <c r="J55" s="9">
        <v>123.71</v>
      </c>
      <c r="K55" s="9" t="s">
        <v>209</v>
      </c>
      <c r="L55" s="10">
        <f t="shared" si="11"/>
        <v>29.489999999999995</v>
      </c>
      <c r="M55" s="9">
        <v>128.7</v>
      </c>
      <c r="N55" s="9" t="s">
        <v>209</v>
      </c>
      <c r="O55" s="10">
        <f t="shared" si="12"/>
        <v>24.5</v>
      </c>
      <c r="P55" s="9">
        <v>190.1</v>
      </c>
      <c r="Q55" s="9" t="s">
        <v>209</v>
      </c>
      <c r="R55" s="10">
        <f t="shared" si="7"/>
        <v>-36.900000000000006</v>
      </c>
      <c r="S55" s="12">
        <f t="shared" si="8"/>
        <v>146.39</v>
      </c>
    </row>
    <row r="56" spans="1:19" s="13" customFormat="1" ht="15.75">
      <c r="A56" s="8">
        <f t="shared" si="13"/>
        <v>48</v>
      </c>
      <c r="B56" s="7" t="s">
        <v>49</v>
      </c>
      <c r="C56" s="9" t="s">
        <v>52</v>
      </c>
      <c r="D56" s="9" t="s">
        <v>98</v>
      </c>
      <c r="E56" s="9" t="s">
        <v>152</v>
      </c>
      <c r="F56" s="10">
        <f t="shared" si="9"/>
        <v>77.6</v>
      </c>
      <c r="G56" s="9">
        <v>91.2</v>
      </c>
      <c r="H56" s="9" t="s">
        <v>210</v>
      </c>
      <c r="I56" s="10">
        <f t="shared" si="10"/>
        <v>88.8</v>
      </c>
      <c r="J56" s="9">
        <v>137.9</v>
      </c>
      <c r="K56" s="9" t="s">
        <v>210</v>
      </c>
      <c r="L56" s="10">
        <f t="shared" si="11"/>
        <v>42.099999999999994</v>
      </c>
      <c r="M56" s="9">
        <v>138</v>
      </c>
      <c r="N56" s="9" t="s">
        <v>210</v>
      </c>
      <c r="O56" s="10">
        <f t="shared" si="12"/>
        <v>42</v>
      </c>
      <c r="P56" s="9">
        <v>200.6</v>
      </c>
      <c r="Q56" s="9" t="s">
        <v>210</v>
      </c>
      <c r="R56" s="10">
        <f t="shared" si="7"/>
        <v>-20.599999999999994</v>
      </c>
      <c r="S56" s="12">
        <f t="shared" si="8"/>
        <v>229.9</v>
      </c>
    </row>
    <row r="57" spans="1:19" s="13" customFormat="1" ht="15.75">
      <c r="A57" s="8">
        <f t="shared" si="13"/>
        <v>49</v>
      </c>
      <c r="B57" s="7" t="s">
        <v>49</v>
      </c>
      <c r="C57" s="9" t="s">
        <v>53</v>
      </c>
      <c r="D57" s="9" t="s">
        <v>99</v>
      </c>
      <c r="E57" s="9" t="s">
        <v>153</v>
      </c>
      <c r="F57" s="10">
        <f t="shared" si="9"/>
        <v>80.3</v>
      </c>
      <c r="G57" s="9">
        <v>94.3</v>
      </c>
      <c r="H57" s="9" t="s">
        <v>211</v>
      </c>
      <c r="I57" s="10">
        <f t="shared" si="10"/>
        <v>110.60000000000001</v>
      </c>
      <c r="J57" s="9">
        <v>140.4</v>
      </c>
      <c r="K57" s="9" t="s">
        <v>211</v>
      </c>
      <c r="L57" s="10">
        <f t="shared" si="11"/>
        <v>64.5</v>
      </c>
      <c r="M57" s="9">
        <v>140.6</v>
      </c>
      <c r="N57" s="9" t="s">
        <v>211</v>
      </c>
      <c r="O57" s="10">
        <f t="shared" si="12"/>
        <v>64.30000000000001</v>
      </c>
      <c r="P57" s="9">
        <v>205.4</v>
      </c>
      <c r="Q57" s="9" t="s">
        <v>211</v>
      </c>
      <c r="R57" s="10">
        <f t="shared" si="7"/>
        <v>-0.5</v>
      </c>
      <c r="S57" s="12">
        <f t="shared" si="8"/>
        <v>319.20000000000005</v>
      </c>
    </row>
    <row r="58" spans="1:19" s="13" customFormat="1" ht="15.75">
      <c r="A58" s="8">
        <f t="shared" si="13"/>
        <v>50</v>
      </c>
      <c r="B58" s="7" t="s">
        <v>54</v>
      </c>
      <c r="C58" s="14">
        <v>55</v>
      </c>
      <c r="D58" s="9">
        <v>29.2</v>
      </c>
      <c r="E58" s="9">
        <v>186.45</v>
      </c>
      <c r="F58" s="10">
        <f t="shared" si="9"/>
        <v>157.25</v>
      </c>
      <c r="G58" s="9">
        <v>191.3</v>
      </c>
      <c r="H58" s="9">
        <v>372.9</v>
      </c>
      <c r="I58" s="10">
        <f t="shared" si="10"/>
        <v>181.59999999999997</v>
      </c>
      <c r="J58" s="9">
        <v>292</v>
      </c>
      <c r="K58" s="9">
        <v>372.9</v>
      </c>
      <c r="L58" s="10">
        <f t="shared" si="11"/>
        <v>80.89999999999998</v>
      </c>
      <c r="M58" s="9">
        <v>310.7</v>
      </c>
      <c r="N58" s="9">
        <v>372.9</v>
      </c>
      <c r="O58" s="10">
        <f t="shared" si="12"/>
        <v>62.19999999999999</v>
      </c>
      <c r="P58" s="9">
        <v>419.9</v>
      </c>
      <c r="Q58" s="9">
        <v>372.9</v>
      </c>
      <c r="R58" s="10">
        <f t="shared" si="7"/>
        <v>-47</v>
      </c>
      <c r="S58" s="12">
        <f t="shared" si="8"/>
        <v>434.94999999999993</v>
      </c>
    </row>
    <row r="59" spans="1:19" s="13" customFormat="1" ht="15.75">
      <c r="A59" s="8">
        <f t="shared" si="13"/>
        <v>51</v>
      </c>
      <c r="B59" s="7" t="s">
        <v>54</v>
      </c>
      <c r="C59" s="9" t="s">
        <v>32</v>
      </c>
      <c r="D59" s="9" t="s">
        <v>100</v>
      </c>
      <c r="E59" s="9" t="s">
        <v>154</v>
      </c>
      <c r="F59" s="10">
        <f t="shared" si="9"/>
        <v>56.300000000000004</v>
      </c>
      <c r="G59" s="9">
        <v>91.9</v>
      </c>
      <c r="H59" s="9" t="s">
        <v>212</v>
      </c>
      <c r="I59" s="10">
        <f t="shared" si="10"/>
        <v>76.5</v>
      </c>
      <c r="J59" s="9">
        <v>136.2</v>
      </c>
      <c r="K59" s="9" t="s">
        <v>212</v>
      </c>
      <c r="L59" s="10">
        <f t="shared" si="11"/>
        <v>32.20000000000002</v>
      </c>
      <c r="M59" s="9">
        <v>134.3</v>
      </c>
      <c r="N59" s="9" t="s">
        <v>212</v>
      </c>
      <c r="O59" s="10">
        <f t="shared" si="12"/>
        <v>34.099999999999994</v>
      </c>
      <c r="P59" s="9">
        <v>193.02</v>
      </c>
      <c r="Q59" s="9" t="s">
        <v>212</v>
      </c>
      <c r="R59" s="10">
        <f t="shared" si="7"/>
        <v>-24.620000000000005</v>
      </c>
      <c r="S59" s="12">
        <f t="shared" si="8"/>
        <v>174.48000000000002</v>
      </c>
    </row>
    <row r="60" spans="1:19" s="13" customFormat="1" ht="15.75">
      <c r="A60" s="8">
        <f t="shared" si="13"/>
        <v>52</v>
      </c>
      <c r="B60" s="7" t="s">
        <v>54</v>
      </c>
      <c r="C60" s="9" t="s">
        <v>55</v>
      </c>
      <c r="D60" s="9" t="s">
        <v>101</v>
      </c>
      <c r="E60" s="9" t="s">
        <v>155</v>
      </c>
      <c r="F60" s="10">
        <f t="shared" si="9"/>
        <v>116.29999999999998</v>
      </c>
      <c r="G60" s="9">
        <v>150.2</v>
      </c>
      <c r="H60" s="9" t="s">
        <v>213</v>
      </c>
      <c r="I60" s="10">
        <f t="shared" si="10"/>
        <v>141.2</v>
      </c>
      <c r="J60" s="9">
        <v>238.4</v>
      </c>
      <c r="K60" s="9" t="s">
        <v>213</v>
      </c>
      <c r="L60" s="10">
        <f t="shared" si="11"/>
        <v>52.99999999999997</v>
      </c>
      <c r="M60" s="9">
        <v>232.2</v>
      </c>
      <c r="N60" s="9" t="s">
        <v>213</v>
      </c>
      <c r="O60" s="10">
        <f t="shared" si="12"/>
        <v>59.19999999999999</v>
      </c>
      <c r="P60" s="9">
        <v>324.8</v>
      </c>
      <c r="Q60" s="9" t="s">
        <v>213</v>
      </c>
      <c r="R60" s="10">
        <f t="shared" si="7"/>
        <v>-33.400000000000034</v>
      </c>
      <c r="S60" s="12">
        <f t="shared" si="8"/>
        <v>336.2999999999999</v>
      </c>
    </row>
    <row r="61" spans="1:19" s="13" customFormat="1" ht="15.75">
      <c r="A61" s="8">
        <f t="shared" si="13"/>
        <v>53</v>
      </c>
      <c r="B61" s="7" t="s">
        <v>56</v>
      </c>
      <c r="C61" s="9" t="s">
        <v>46</v>
      </c>
      <c r="D61" s="9" t="s">
        <v>102</v>
      </c>
      <c r="E61" s="9" t="s">
        <v>156</v>
      </c>
      <c r="F61" s="10">
        <f t="shared" si="9"/>
        <v>57.3</v>
      </c>
      <c r="G61" s="9">
        <v>53.8</v>
      </c>
      <c r="H61" s="9" t="s">
        <v>214</v>
      </c>
      <c r="I61" s="10">
        <f t="shared" si="10"/>
        <v>85.39999999999999</v>
      </c>
      <c r="J61" s="9">
        <v>89.8</v>
      </c>
      <c r="K61" s="9" t="s">
        <v>214</v>
      </c>
      <c r="L61" s="10">
        <f t="shared" si="11"/>
        <v>49.39999999999999</v>
      </c>
      <c r="M61" s="9">
        <v>89.6</v>
      </c>
      <c r="N61" s="9" t="s">
        <v>214</v>
      </c>
      <c r="O61" s="10">
        <f t="shared" si="12"/>
        <v>49.599999999999994</v>
      </c>
      <c r="P61" s="9">
        <v>120.4</v>
      </c>
      <c r="Q61" s="9" t="s">
        <v>214</v>
      </c>
      <c r="R61" s="10">
        <f t="shared" si="7"/>
        <v>18.799999999999983</v>
      </c>
      <c r="S61" s="12">
        <f t="shared" si="8"/>
        <v>260.49999999999994</v>
      </c>
    </row>
    <row r="62" spans="1:19" s="13" customFormat="1" ht="15.75">
      <c r="A62" s="8">
        <f t="shared" si="13"/>
        <v>54</v>
      </c>
      <c r="B62" s="7" t="s">
        <v>57</v>
      </c>
      <c r="C62" s="9" t="s">
        <v>7</v>
      </c>
      <c r="D62" s="9" t="s">
        <v>103</v>
      </c>
      <c r="E62" s="9" t="s">
        <v>157</v>
      </c>
      <c r="F62" s="10">
        <f t="shared" si="9"/>
        <v>21.9</v>
      </c>
      <c r="G62" s="9">
        <v>16.4</v>
      </c>
      <c r="H62" s="9" t="s">
        <v>215</v>
      </c>
      <c r="I62" s="10">
        <f t="shared" si="10"/>
        <v>35</v>
      </c>
      <c r="J62" s="9">
        <v>24.1</v>
      </c>
      <c r="K62" s="9" t="s">
        <v>215</v>
      </c>
      <c r="L62" s="10">
        <f t="shared" si="11"/>
        <v>27.299999999999997</v>
      </c>
      <c r="M62" s="9">
        <v>23.3</v>
      </c>
      <c r="N62" s="9" t="s">
        <v>215</v>
      </c>
      <c r="O62" s="10">
        <f t="shared" si="12"/>
        <v>28.099999999999998</v>
      </c>
      <c r="P62" s="9">
        <v>34.5</v>
      </c>
      <c r="Q62" s="9" t="s">
        <v>215</v>
      </c>
      <c r="R62" s="10">
        <f t="shared" si="7"/>
        <v>16.9</v>
      </c>
      <c r="S62" s="12">
        <f t="shared" si="8"/>
        <v>129.2</v>
      </c>
    </row>
    <row r="63" spans="1:19" s="21" customFormat="1" ht="15.75">
      <c r="A63" s="15">
        <f t="shared" si="13"/>
        <v>55</v>
      </c>
      <c r="B63" s="16" t="s">
        <v>257</v>
      </c>
      <c r="C63" s="17">
        <v>5</v>
      </c>
      <c r="D63" s="18">
        <v>1.5</v>
      </c>
      <c r="E63" s="18">
        <v>8.3</v>
      </c>
      <c r="F63" s="19">
        <f t="shared" si="9"/>
        <v>6.800000000000001</v>
      </c>
      <c r="G63" s="18">
        <v>7.5</v>
      </c>
      <c r="H63" s="18">
        <v>16.7</v>
      </c>
      <c r="I63" s="19">
        <f t="shared" si="10"/>
        <v>9.2</v>
      </c>
      <c r="J63" s="18">
        <v>11.6</v>
      </c>
      <c r="K63" s="18">
        <v>16.7</v>
      </c>
      <c r="L63" s="19">
        <f t="shared" si="11"/>
        <v>5.1</v>
      </c>
      <c r="M63" s="18">
        <v>11.7</v>
      </c>
      <c r="N63" s="18">
        <v>16.7</v>
      </c>
      <c r="O63" s="19">
        <f t="shared" si="12"/>
        <v>5</v>
      </c>
      <c r="P63" s="18">
        <v>15.1</v>
      </c>
      <c r="Q63" s="18">
        <v>16.7</v>
      </c>
      <c r="R63" s="19">
        <f t="shared" si="7"/>
        <v>1.5999999999999996</v>
      </c>
      <c r="S63" s="20">
        <f t="shared" si="8"/>
        <v>27.7</v>
      </c>
    </row>
    <row r="64" spans="1:19" s="13" customFormat="1" ht="15.75">
      <c r="A64" s="8">
        <f t="shared" si="13"/>
        <v>56</v>
      </c>
      <c r="B64" s="7" t="s">
        <v>258</v>
      </c>
      <c r="C64" s="14">
        <v>9</v>
      </c>
      <c r="D64" s="9">
        <v>14.9</v>
      </c>
      <c r="E64" s="9">
        <v>83.1</v>
      </c>
      <c r="F64" s="10">
        <f t="shared" si="9"/>
        <v>68.19999999999999</v>
      </c>
      <c r="G64" s="9">
        <v>76.5</v>
      </c>
      <c r="H64" s="9">
        <v>166.2</v>
      </c>
      <c r="I64" s="10">
        <f t="shared" si="10"/>
        <v>89.69999999999999</v>
      </c>
      <c r="J64" s="9">
        <v>124.7</v>
      </c>
      <c r="K64" s="9">
        <v>166.2</v>
      </c>
      <c r="L64" s="10">
        <f t="shared" si="11"/>
        <v>41.499999999999986</v>
      </c>
      <c r="M64" s="9">
        <v>127.7</v>
      </c>
      <c r="N64" s="9">
        <v>166.2</v>
      </c>
      <c r="O64" s="10">
        <f t="shared" si="12"/>
        <v>38.499999999999986</v>
      </c>
      <c r="P64" s="9">
        <v>173.7</v>
      </c>
      <c r="Q64" s="9">
        <v>166.2</v>
      </c>
      <c r="R64" s="10">
        <f t="shared" si="7"/>
        <v>-7.5</v>
      </c>
      <c r="S64" s="12">
        <f t="shared" si="8"/>
        <v>230.39999999999995</v>
      </c>
    </row>
    <row r="65" spans="1:19" s="13" customFormat="1" ht="15.75">
      <c r="A65" s="8">
        <f t="shared" si="13"/>
        <v>57</v>
      </c>
      <c r="B65" s="7" t="s">
        <v>58</v>
      </c>
      <c r="C65" s="9" t="s">
        <v>55</v>
      </c>
      <c r="D65" s="9" t="s">
        <v>104</v>
      </c>
      <c r="E65" s="9" t="s">
        <v>158</v>
      </c>
      <c r="F65" s="10">
        <f t="shared" si="9"/>
        <v>54.800000000000004</v>
      </c>
      <c r="G65" s="9">
        <v>80.3</v>
      </c>
      <c r="H65" s="9" t="s">
        <v>216</v>
      </c>
      <c r="I65" s="10">
        <f t="shared" si="10"/>
        <v>67.60000000000001</v>
      </c>
      <c r="J65" s="9">
        <v>118.97</v>
      </c>
      <c r="K65" s="9" t="s">
        <v>216</v>
      </c>
      <c r="L65" s="10">
        <f t="shared" si="11"/>
        <v>28.930000000000007</v>
      </c>
      <c r="M65" s="9">
        <v>119.6</v>
      </c>
      <c r="N65" s="9" t="s">
        <v>216</v>
      </c>
      <c r="O65" s="10">
        <f t="shared" si="12"/>
        <v>28.30000000000001</v>
      </c>
      <c r="P65" s="9">
        <v>157.1</v>
      </c>
      <c r="Q65" s="9" t="s">
        <v>216</v>
      </c>
      <c r="R65" s="10">
        <f t="shared" si="7"/>
        <v>-9.199999999999989</v>
      </c>
      <c r="S65" s="12">
        <f t="shared" si="8"/>
        <v>170.43000000000004</v>
      </c>
    </row>
    <row r="66" spans="1:19" s="13" customFormat="1" ht="15.75">
      <c r="A66" s="8">
        <f t="shared" si="13"/>
        <v>58</v>
      </c>
      <c r="B66" s="7" t="s">
        <v>70</v>
      </c>
      <c r="C66" s="14">
        <v>9</v>
      </c>
      <c r="D66" s="9">
        <v>22.6</v>
      </c>
      <c r="E66" s="9">
        <v>52.6</v>
      </c>
      <c r="F66" s="10">
        <f t="shared" si="9"/>
        <v>30</v>
      </c>
      <c r="G66" s="9">
        <v>44.5</v>
      </c>
      <c r="H66" s="9">
        <v>105.2</v>
      </c>
      <c r="I66" s="10">
        <f t="shared" si="10"/>
        <v>60.7</v>
      </c>
      <c r="J66" s="9">
        <v>77.8</v>
      </c>
      <c r="K66" s="9">
        <v>105.2</v>
      </c>
      <c r="L66" s="10">
        <f t="shared" si="11"/>
        <v>27.400000000000006</v>
      </c>
      <c r="M66" s="9">
        <v>75.8</v>
      </c>
      <c r="N66" s="9">
        <v>105.2</v>
      </c>
      <c r="O66" s="10">
        <f t="shared" si="12"/>
        <v>29.400000000000006</v>
      </c>
      <c r="P66" s="9">
        <v>111.8</v>
      </c>
      <c r="Q66" s="9">
        <v>105.2</v>
      </c>
      <c r="R66" s="10">
        <f t="shared" si="7"/>
        <v>-6.599999999999994</v>
      </c>
      <c r="S66" s="12">
        <f t="shared" si="8"/>
        <v>140.90000000000003</v>
      </c>
    </row>
    <row r="67" spans="1:19" s="13" customFormat="1" ht="15.75">
      <c r="A67" s="8">
        <f t="shared" si="13"/>
        <v>59</v>
      </c>
      <c r="B67" s="7" t="s">
        <v>70</v>
      </c>
      <c r="C67" s="14">
        <v>10</v>
      </c>
      <c r="D67" s="9">
        <v>18.14</v>
      </c>
      <c r="E67" s="9">
        <v>54.4</v>
      </c>
      <c r="F67" s="10">
        <f t="shared" si="9"/>
        <v>36.26</v>
      </c>
      <c r="G67" s="9">
        <v>32.45</v>
      </c>
      <c r="H67" s="9">
        <v>108.8</v>
      </c>
      <c r="I67" s="10">
        <f t="shared" si="10"/>
        <v>76.35</v>
      </c>
      <c r="J67" s="9">
        <v>65.2</v>
      </c>
      <c r="K67" s="9">
        <v>108.8</v>
      </c>
      <c r="L67" s="10">
        <f t="shared" si="11"/>
        <v>43.599999999999994</v>
      </c>
      <c r="M67" s="9">
        <v>58.64</v>
      </c>
      <c r="N67" s="9">
        <v>108.8</v>
      </c>
      <c r="O67" s="10">
        <f t="shared" si="12"/>
        <v>50.16</v>
      </c>
      <c r="P67" s="9">
        <v>89.8</v>
      </c>
      <c r="Q67" s="9">
        <v>108.8</v>
      </c>
      <c r="R67" s="10">
        <f t="shared" si="7"/>
        <v>19</v>
      </c>
      <c r="S67" s="12">
        <f t="shared" si="8"/>
        <v>225.36999999999998</v>
      </c>
    </row>
    <row r="68" spans="1:19" s="13" customFormat="1" ht="15.75">
      <c r="A68" s="8">
        <f t="shared" si="13"/>
        <v>60</v>
      </c>
      <c r="B68" s="7" t="s">
        <v>70</v>
      </c>
      <c r="C68" s="9" t="s">
        <v>3</v>
      </c>
      <c r="D68" s="9" t="s">
        <v>105</v>
      </c>
      <c r="E68" s="9" t="s">
        <v>159</v>
      </c>
      <c r="F68" s="10">
        <f t="shared" si="9"/>
        <v>72.2</v>
      </c>
      <c r="G68" s="9">
        <v>65.9</v>
      </c>
      <c r="H68" s="9" t="s">
        <v>217</v>
      </c>
      <c r="I68" s="10">
        <f t="shared" si="10"/>
        <v>94</v>
      </c>
      <c r="J68" s="9">
        <v>102.5</v>
      </c>
      <c r="K68" s="9" t="s">
        <v>217</v>
      </c>
      <c r="L68" s="10">
        <f t="shared" si="11"/>
        <v>57.400000000000006</v>
      </c>
      <c r="M68" s="9">
        <v>97.3</v>
      </c>
      <c r="N68" s="9" t="s">
        <v>217</v>
      </c>
      <c r="O68" s="10">
        <f t="shared" si="12"/>
        <v>62.60000000000001</v>
      </c>
      <c r="P68" s="9">
        <v>135.6</v>
      </c>
      <c r="Q68" s="9" t="s">
        <v>217</v>
      </c>
      <c r="R68" s="10">
        <f t="shared" si="7"/>
        <v>24.30000000000001</v>
      </c>
      <c r="S68" s="12">
        <f t="shared" si="8"/>
        <v>310.5</v>
      </c>
    </row>
    <row r="69" spans="1:19" s="13" customFormat="1" ht="15.75">
      <c r="A69" s="8">
        <f t="shared" si="13"/>
        <v>61</v>
      </c>
      <c r="B69" s="7" t="s">
        <v>59</v>
      </c>
      <c r="C69" s="9" t="s">
        <v>23</v>
      </c>
      <c r="D69" s="9" t="s">
        <v>106</v>
      </c>
      <c r="E69" s="9" t="s">
        <v>160</v>
      </c>
      <c r="F69" s="10">
        <f t="shared" si="9"/>
        <v>105.2</v>
      </c>
      <c r="G69" s="9">
        <v>161</v>
      </c>
      <c r="H69" s="9" t="s">
        <v>218</v>
      </c>
      <c r="I69" s="10">
        <f t="shared" si="10"/>
        <v>132</v>
      </c>
      <c r="J69" s="9">
        <v>237.9</v>
      </c>
      <c r="K69" s="9" t="s">
        <v>218</v>
      </c>
      <c r="L69" s="10">
        <f t="shared" si="11"/>
        <v>55.099999999999994</v>
      </c>
      <c r="M69" s="9">
        <v>233.1</v>
      </c>
      <c r="N69" s="9" t="s">
        <v>218</v>
      </c>
      <c r="O69" s="10">
        <f t="shared" si="12"/>
        <v>59.900000000000006</v>
      </c>
      <c r="P69" s="9">
        <v>338.5</v>
      </c>
      <c r="Q69" s="9" t="s">
        <v>218</v>
      </c>
      <c r="R69" s="10">
        <f t="shared" si="7"/>
        <v>-45.5</v>
      </c>
      <c r="S69" s="12">
        <f t="shared" si="8"/>
        <v>306.7</v>
      </c>
    </row>
    <row r="70" spans="1:19" s="13" customFormat="1" ht="15.75">
      <c r="A70" s="8">
        <f t="shared" si="13"/>
        <v>62</v>
      </c>
      <c r="B70" s="7" t="s">
        <v>59</v>
      </c>
      <c r="C70" s="9" t="s">
        <v>60</v>
      </c>
      <c r="D70" s="9" t="s">
        <v>107</v>
      </c>
      <c r="E70" s="9" t="s">
        <v>161</v>
      </c>
      <c r="F70" s="10">
        <f t="shared" si="9"/>
        <v>112.4</v>
      </c>
      <c r="G70" s="9">
        <v>142.9</v>
      </c>
      <c r="H70" s="9" t="s">
        <v>219</v>
      </c>
      <c r="I70" s="10">
        <f t="shared" si="10"/>
        <v>149.79999999999998</v>
      </c>
      <c r="J70" s="9">
        <v>210.7</v>
      </c>
      <c r="K70" s="9" t="s">
        <v>219</v>
      </c>
      <c r="L70" s="10">
        <f t="shared" si="11"/>
        <v>82</v>
      </c>
      <c r="M70" s="9">
        <v>207</v>
      </c>
      <c r="N70" s="9" t="s">
        <v>219</v>
      </c>
      <c r="O70" s="10">
        <f t="shared" si="12"/>
        <v>85.69999999999999</v>
      </c>
      <c r="P70" s="9">
        <v>303.8</v>
      </c>
      <c r="Q70" s="9" t="s">
        <v>219</v>
      </c>
      <c r="R70" s="10">
        <f t="shared" si="7"/>
        <v>-11.100000000000023</v>
      </c>
      <c r="S70" s="12">
        <f t="shared" si="8"/>
        <v>418.79999999999995</v>
      </c>
    </row>
    <row r="71" spans="1:19" s="13" customFormat="1" ht="15.75">
      <c r="A71" s="8">
        <f t="shared" si="13"/>
        <v>63</v>
      </c>
      <c r="B71" s="7" t="s">
        <v>59</v>
      </c>
      <c r="C71" s="9" t="s">
        <v>61</v>
      </c>
      <c r="D71" s="9" t="s">
        <v>108</v>
      </c>
      <c r="E71" s="9" t="s">
        <v>162</v>
      </c>
      <c r="F71" s="10">
        <f t="shared" si="9"/>
        <v>45.400000000000006</v>
      </c>
      <c r="G71" s="9">
        <v>47.8</v>
      </c>
      <c r="H71" s="9" t="s">
        <v>220</v>
      </c>
      <c r="I71" s="10">
        <f t="shared" si="10"/>
        <v>61.5</v>
      </c>
      <c r="J71" s="9">
        <v>69.1</v>
      </c>
      <c r="K71" s="9" t="s">
        <v>220</v>
      </c>
      <c r="L71" s="10">
        <f t="shared" si="11"/>
        <v>40.2</v>
      </c>
      <c r="M71" s="9">
        <v>65.4</v>
      </c>
      <c r="N71" s="9" t="s">
        <v>220</v>
      </c>
      <c r="O71" s="10">
        <f t="shared" si="12"/>
        <v>43.89999999999999</v>
      </c>
      <c r="P71" s="9">
        <v>90.8</v>
      </c>
      <c r="Q71" s="9" t="s">
        <v>220</v>
      </c>
      <c r="R71" s="10">
        <f t="shared" si="7"/>
        <v>18.5</v>
      </c>
      <c r="S71" s="12">
        <f t="shared" si="8"/>
        <v>209.5</v>
      </c>
    </row>
    <row r="72" spans="1:19" s="13" customFormat="1" ht="15.75">
      <c r="A72" s="8">
        <f t="shared" si="13"/>
        <v>64</v>
      </c>
      <c r="B72" s="7" t="s">
        <v>62</v>
      </c>
      <c r="C72" s="14">
        <v>27</v>
      </c>
      <c r="D72" s="9">
        <v>12.2</v>
      </c>
      <c r="E72" s="9">
        <v>66.6</v>
      </c>
      <c r="F72" s="10">
        <f t="shared" si="9"/>
        <v>54.39999999999999</v>
      </c>
      <c r="G72" s="9">
        <v>74.5</v>
      </c>
      <c r="H72" s="9">
        <v>133.14</v>
      </c>
      <c r="I72" s="10">
        <f t="shared" si="10"/>
        <v>58.639999999999986</v>
      </c>
      <c r="J72" s="9">
        <v>107</v>
      </c>
      <c r="K72" s="9">
        <v>133.14</v>
      </c>
      <c r="L72" s="10">
        <f t="shared" si="11"/>
        <v>26.139999999999986</v>
      </c>
      <c r="M72" s="9">
        <v>111.04</v>
      </c>
      <c r="N72" s="9">
        <v>113.14</v>
      </c>
      <c r="O72" s="10">
        <f t="shared" si="12"/>
        <v>2.0999999999999943</v>
      </c>
      <c r="P72" s="9">
        <v>114.7</v>
      </c>
      <c r="Q72" s="9">
        <v>113.14</v>
      </c>
      <c r="R72" s="10">
        <f t="shared" si="7"/>
        <v>-1.5600000000000023</v>
      </c>
      <c r="S72" s="12">
        <f t="shared" si="8"/>
        <v>139.71999999999997</v>
      </c>
    </row>
    <row r="73" spans="1:19" s="13" customFormat="1" ht="15.75">
      <c r="A73" s="8">
        <f t="shared" si="13"/>
        <v>65</v>
      </c>
      <c r="B73" s="7" t="s">
        <v>62</v>
      </c>
      <c r="C73" s="14">
        <v>29</v>
      </c>
      <c r="D73" s="9">
        <v>19.6</v>
      </c>
      <c r="E73" s="9">
        <v>105.3</v>
      </c>
      <c r="F73" s="10">
        <f t="shared" si="9"/>
        <v>85.69999999999999</v>
      </c>
      <c r="G73" s="9">
        <v>115.14</v>
      </c>
      <c r="H73" s="9">
        <v>210.6</v>
      </c>
      <c r="I73" s="10">
        <f t="shared" si="10"/>
        <v>95.46</v>
      </c>
      <c r="J73" s="9">
        <v>164.44</v>
      </c>
      <c r="K73" s="9">
        <v>210.6</v>
      </c>
      <c r="L73" s="10">
        <f t="shared" si="11"/>
        <v>46.16</v>
      </c>
      <c r="M73" s="9">
        <v>159.3</v>
      </c>
      <c r="N73" s="9">
        <v>210.6</v>
      </c>
      <c r="O73" s="10">
        <f t="shared" si="12"/>
        <v>51.29999999999998</v>
      </c>
      <c r="P73" s="9">
        <v>220</v>
      </c>
      <c r="Q73" s="9">
        <v>210.6</v>
      </c>
      <c r="R73" s="10">
        <f t="shared" si="7"/>
        <v>-9.400000000000006</v>
      </c>
      <c r="S73" s="12">
        <f t="shared" si="8"/>
        <v>269.21999999999997</v>
      </c>
    </row>
    <row r="74" spans="1:19" s="13" customFormat="1" ht="15.75">
      <c r="A74" s="8">
        <f aca="true" t="shared" si="14" ref="A74:A105">SUM(A73+1)</f>
        <v>66</v>
      </c>
      <c r="B74" s="7" t="s">
        <v>62</v>
      </c>
      <c r="C74" s="9" t="s">
        <v>28</v>
      </c>
      <c r="D74" s="9" t="s">
        <v>109</v>
      </c>
      <c r="E74" s="9" t="s">
        <v>163</v>
      </c>
      <c r="F74" s="10">
        <f t="shared" si="9"/>
        <v>56.2</v>
      </c>
      <c r="G74" s="9">
        <v>77.6</v>
      </c>
      <c r="H74" s="9" t="s">
        <v>221</v>
      </c>
      <c r="I74" s="10">
        <f t="shared" si="10"/>
        <v>96.30000000000001</v>
      </c>
      <c r="J74" s="9">
        <v>95</v>
      </c>
      <c r="K74" s="9" t="s">
        <v>221</v>
      </c>
      <c r="L74" s="10">
        <f t="shared" si="11"/>
        <v>78.9</v>
      </c>
      <c r="M74" s="9">
        <v>92.5</v>
      </c>
      <c r="N74" s="9" t="s">
        <v>221</v>
      </c>
      <c r="O74" s="10">
        <f t="shared" si="12"/>
        <v>81.4</v>
      </c>
      <c r="P74" s="9">
        <v>136</v>
      </c>
      <c r="Q74" s="9" t="s">
        <v>221</v>
      </c>
      <c r="R74" s="10">
        <f t="shared" si="7"/>
        <v>37.900000000000006</v>
      </c>
      <c r="S74" s="12">
        <f t="shared" si="8"/>
        <v>350.7</v>
      </c>
    </row>
    <row r="75" spans="1:19" s="13" customFormat="1" ht="15.75">
      <c r="A75" s="8">
        <f t="shared" si="14"/>
        <v>67</v>
      </c>
      <c r="B75" s="7" t="s">
        <v>63</v>
      </c>
      <c r="C75" s="14">
        <v>42</v>
      </c>
      <c r="D75" s="9">
        <v>75.7</v>
      </c>
      <c r="E75" s="9">
        <v>75.7</v>
      </c>
      <c r="F75" s="10">
        <f t="shared" si="9"/>
        <v>0</v>
      </c>
      <c r="G75" s="9">
        <v>75.5</v>
      </c>
      <c r="H75" s="9">
        <v>151.3</v>
      </c>
      <c r="I75" s="10">
        <f t="shared" si="10"/>
        <v>75.80000000000001</v>
      </c>
      <c r="J75" s="9">
        <v>62</v>
      </c>
      <c r="K75" s="9">
        <v>151.3</v>
      </c>
      <c r="L75" s="10">
        <f t="shared" si="11"/>
        <v>89.30000000000001</v>
      </c>
      <c r="M75" s="9">
        <v>84.2</v>
      </c>
      <c r="N75" s="9">
        <v>151.3</v>
      </c>
      <c r="O75" s="10">
        <f t="shared" si="12"/>
        <v>67.10000000000001</v>
      </c>
      <c r="P75" s="9">
        <v>130.2</v>
      </c>
      <c r="Q75" s="9">
        <v>151.3</v>
      </c>
      <c r="R75" s="10">
        <f t="shared" si="7"/>
        <v>21.100000000000023</v>
      </c>
      <c r="S75" s="12">
        <f t="shared" si="8"/>
        <v>253.30000000000007</v>
      </c>
    </row>
    <row r="76" spans="1:19" s="13" customFormat="1" ht="15.75">
      <c r="A76" s="8">
        <f t="shared" si="14"/>
        <v>68</v>
      </c>
      <c r="B76" s="7" t="s">
        <v>63</v>
      </c>
      <c r="C76" s="14">
        <v>84</v>
      </c>
      <c r="D76" s="9">
        <v>15.3</v>
      </c>
      <c r="E76" s="9">
        <v>99.8</v>
      </c>
      <c r="F76" s="10">
        <f t="shared" si="9"/>
        <v>84.5</v>
      </c>
      <c r="G76" s="9">
        <v>125.04</v>
      </c>
      <c r="H76" s="9">
        <v>199.63</v>
      </c>
      <c r="I76" s="10">
        <f t="shared" si="10"/>
        <v>74.58999999999999</v>
      </c>
      <c r="J76" s="9">
        <v>125.3</v>
      </c>
      <c r="K76" s="9">
        <v>199.63</v>
      </c>
      <c r="L76" s="10">
        <f t="shared" si="11"/>
        <v>74.33</v>
      </c>
      <c r="M76" s="9">
        <v>137.95</v>
      </c>
      <c r="N76" s="9">
        <v>199.63</v>
      </c>
      <c r="O76" s="10">
        <f t="shared" si="12"/>
        <v>61.68000000000001</v>
      </c>
      <c r="P76" s="9">
        <v>183.13</v>
      </c>
      <c r="Q76" s="9">
        <v>199.63</v>
      </c>
      <c r="R76" s="10">
        <f t="shared" si="7"/>
        <v>16.5</v>
      </c>
      <c r="S76" s="12">
        <f t="shared" si="8"/>
        <v>311.59999999999997</v>
      </c>
    </row>
    <row r="77" spans="1:19" s="13" customFormat="1" ht="15.75">
      <c r="A77" s="8">
        <f t="shared" si="14"/>
        <v>69</v>
      </c>
      <c r="B77" s="7" t="s">
        <v>63</v>
      </c>
      <c r="C77" s="9" t="s">
        <v>29</v>
      </c>
      <c r="D77" s="9" t="s">
        <v>110</v>
      </c>
      <c r="E77" s="9" t="s">
        <v>164</v>
      </c>
      <c r="F77" s="10">
        <f t="shared" si="9"/>
        <v>31.400000000000006</v>
      </c>
      <c r="G77" s="9">
        <v>90.6</v>
      </c>
      <c r="H77" s="9" t="s">
        <v>222</v>
      </c>
      <c r="I77" s="10">
        <f t="shared" si="10"/>
        <v>44.099999999999994</v>
      </c>
      <c r="J77" s="9">
        <v>118.8</v>
      </c>
      <c r="K77" s="9" t="s">
        <v>222</v>
      </c>
      <c r="L77" s="10">
        <f t="shared" si="11"/>
        <v>15.899999999999991</v>
      </c>
      <c r="M77" s="9">
        <v>117.4</v>
      </c>
      <c r="N77" s="9" t="s">
        <v>222</v>
      </c>
      <c r="O77" s="10">
        <f t="shared" si="12"/>
        <v>17.299999999999983</v>
      </c>
      <c r="P77" s="9">
        <v>159.2</v>
      </c>
      <c r="Q77" s="9" t="s">
        <v>222</v>
      </c>
      <c r="R77" s="10">
        <f t="shared" si="7"/>
        <v>-24.5</v>
      </c>
      <c r="S77" s="12">
        <f t="shared" si="8"/>
        <v>84.19999999999997</v>
      </c>
    </row>
    <row r="78" spans="1:19" s="13" customFormat="1" ht="15.75">
      <c r="A78" s="8">
        <f t="shared" si="14"/>
        <v>70</v>
      </c>
      <c r="B78" s="7" t="s">
        <v>63</v>
      </c>
      <c r="C78" s="9" t="s">
        <v>26</v>
      </c>
      <c r="D78" s="9" t="s">
        <v>111</v>
      </c>
      <c r="E78" s="9" t="s">
        <v>165</v>
      </c>
      <c r="F78" s="10">
        <f t="shared" si="9"/>
        <v>45.7</v>
      </c>
      <c r="G78" s="9">
        <v>96.5</v>
      </c>
      <c r="H78" s="9" t="s">
        <v>223</v>
      </c>
      <c r="I78" s="10">
        <f t="shared" si="10"/>
        <v>68.6</v>
      </c>
      <c r="J78" s="9">
        <v>123.1</v>
      </c>
      <c r="K78" s="9" t="s">
        <v>223</v>
      </c>
      <c r="L78" s="10">
        <f t="shared" si="11"/>
        <v>42</v>
      </c>
      <c r="M78" s="9">
        <v>121.1</v>
      </c>
      <c r="N78" s="9" t="s">
        <v>223</v>
      </c>
      <c r="O78" s="10">
        <f t="shared" si="12"/>
        <v>44</v>
      </c>
      <c r="P78" s="9">
        <v>172.8</v>
      </c>
      <c r="Q78" s="9" t="s">
        <v>223</v>
      </c>
      <c r="R78" s="10">
        <f t="shared" si="7"/>
        <v>-7.700000000000017</v>
      </c>
      <c r="S78" s="12">
        <f t="shared" si="8"/>
        <v>192.59999999999997</v>
      </c>
    </row>
    <row r="79" spans="1:19" s="13" customFormat="1" ht="15.75">
      <c r="A79" s="8">
        <f t="shared" si="14"/>
        <v>71</v>
      </c>
      <c r="B79" s="7" t="s">
        <v>63</v>
      </c>
      <c r="C79" s="9" t="s">
        <v>55</v>
      </c>
      <c r="D79" s="9" t="s">
        <v>112</v>
      </c>
      <c r="E79" s="9" t="s">
        <v>166</v>
      </c>
      <c r="F79" s="10">
        <f t="shared" si="9"/>
        <v>97.10000000000001</v>
      </c>
      <c r="G79" s="9">
        <v>114.2</v>
      </c>
      <c r="H79" s="9" t="s">
        <v>224</v>
      </c>
      <c r="I79" s="10">
        <f t="shared" si="10"/>
        <v>115.60000000000001</v>
      </c>
      <c r="J79" s="9">
        <v>187.2</v>
      </c>
      <c r="K79" s="9" t="s">
        <v>224</v>
      </c>
      <c r="L79" s="10">
        <f t="shared" si="11"/>
        <v>42.60000000000002</v>
      </c>
      <c r="M79" s="9">
        <v>186.6</v>
      </c>
      <c r="N79" s="9" t="s">
        <v>224</v>
      </c>
      <c r="O79" s="10">
        <f t="shared" si="12"/>
        <v>43.20000000000002</v>
      </c>
      <c r="P79" s="9">
        <v>245</v>
      </c>
      <c r="Q79" s="9" t="s">
        <v>224</v>
      </c>
      <c r="R79" s="10">
        <f t="shared" si="7"/>
        <v>-15.199999999999989</v>
      </c>
      <c r="S79" s="12">
        <f t="shared" si="8"/>
        <v>283.30000000000007</v>
      </c>
    </row>
    <row r="80" spans="1:19" s="13" customFormat="1" ht="15.75">
      <c r="A80" s="8">
        <f t="shared" si="14"/>
        <v>72</v>
      </c>
      <c r="B80" s="7" t="s">
        <v>63</v>
      </c>
      <c r="C80" s="9" t="s">
        <v>51</v>
      </c>
      <c r="D80" s="9" t="s">
        <v>113</v>
      </c>
      <c r="E80" s="9" t="s">
        <v>167</v>
      </c>
      <c r="F80" s="10">
        <f t="shared" si="9"/>
        <v>96.4</v>
      </c>
      <c r="G80" s="9">
        <v>130.2</v>
      </c>
      <c r="H80" s="9" t="s">
        <v>225</v>
      </c>
      <c r="I80" s="10">
        <f t="shared" si="10"/>
        <v>110.80000000000001</v>
      </c>
      <c r="J80" s="9">
        <v>204.9</v>
      </c>
      <c r="K80" s="9" t="s">
        <v>225</v>
      </c>
      <c r="L80" s="10">
        <f t="shared" si="11"/>
        <v>36.099999999999994</v>
      </c>
      <c r="M80" s="9">
        <v>199</v>
      </c>
      <c r="N80" s="9" t="s">
        <v>225</v>
      </c>
      <c r="O80" s="10">
        <f t="shared" si="12"/>
        <v>42</v>
      </c>
      <c r="P80" s="9">
        <v>281.9</v>
      </c>
      <c r="Q80" s="9" t="s">
        <v>225</v>
      </c>
      <c r="R80" s="10">
        <f t="shared" si="7"/>
        <v>-40.89999999999998</v>
      </c>
      <c r="S80" s="12">
        <f t="shared" si="8"/>
        <v>244.40000000000003</v>
      </c>
    </row>
    <row r="81" spans="1:19" s="13" customFormat="1" ht="15.75">
      <c r="A81" s="8">
        <f t="shared" si="14"/>
        <v>73</v>
      </c>
      <c r="B81" s="7" t="s">
        <v>64</v>
      </c>
      <c r="C81" s="14">
        <v>19</v>
      </c>
      <c r="D81" s="9">
        <v>10.1</v>
      </c>
      <c r="E81" s="9">
        <v>22.1</v>
      </c>
      <c r="F81" s="10">
        <f t="shared" si="9"/>
        <v>12.000000000000002</v>
      </c>
      <c r="G81" s="9">
        <v>36.6</v>
      </c>
      <c r="H81" s="9">
        <v>44.1</v>
      </c>
      <c r="I81" s="10">
        <f t="shared" si="10"/>
        <v>7.5</v>
      </c>
      <c r="J81" s="9">
        <v>48.9</v>
      </c>
      <c r="K81" s="9">
        <v>44.1</v>
      </c>
      <c r="L81" s="10">
        <f t="shared" si="11"/>
        <v>-4.799999999999997</v>
      </c>
      <c r="M81" s="9">
        <v>49.1</v>
      </c>
      <c r="N81" s="9">
        <v>44.1</v>
      </c>
      <c r="O81" s="10">
        <f t="shared" si="12"/>
        <v>-5</v>
      </c>
      <c r="P81" s="9">
        <v>61.1</v>
      </c>
      <c r="Q81" s="9">
        <v>44.1</v>
      </c>
      <c r="R81" s="10">
        <f t="shared" si="7"/>
        <v>-17</v>
      </c>
      <c r="S81" s="12">
        <f t="shared" si="8"/>
        <v>-7.299999999999995</v>
      </c>
    </row>
    <row r="82" spans="1:19" s="13" customFormat="1" ht="15.75">
      <c r="A82" s="8">
        <f t="shared" si="14"/>
        <v>74</v>
      </c>
      <c r="B82" s="7" t="s">
        <v>64</v>
      </c>
      <c r="C82" s="9" t="s">
        <v>5</v>
      </c>
      <c r="D82" s="9" t="s">
        <v>99</v>
      </c>
      <c r="E82" s="9" t="s">
        <v>168</v>
      </c>
      <c r="F82" s="10">
        <f t="shared" si="9"/>
        <v>88.8</v>
      </c>
      <c r="G82" s="9">
        <v>88</v>
      </c>
      <c r="H82" s="9" t="s">
        <v>226</v>
      </c>
      <c r="I82" s="10">
        <f t="shared" si="10"/>
        <v>134.1</v>
      </c>
      <c r="J82" s="9">
        <v>126.3</v>
      </c>
      <c r="K82" s="9" t="s">
        <v>226</v>
      </c>
      <c r="L82" s="10">
        <f t="shared" si="11"/>
        <v>95.8</v>
      </c>
      <c r="M82" s="9">
        <v>127.2</v>
      </c>
      <c r="N82" s="9" t="s">
        <v>226</v>
      </c>
      <c r="O82" s="10">
        <f t="shared" si="12"/>
        <v>94.89999999999999</v>
      </c>
      <c r="P82" s="9">
        <v>183.9</v>
      </c>
      <c r="Q82" s="9" t="s">
        <v>226</v>
      </c>
      <c r="R82" s="10">
        <f t="shared" si="7"/>
        <v>38.19999999999999</v>
      </c>
      <c r="S82" s="12">
        <f t="shared" si="8"/>
        <v>451.8</v>
      </c>
    </row>
    <row r="83" spans="1:19" s="13" customFormat="1" ht="15.75">
      <c r="A83" s="8">
        <f t="shared" si="14"/>
        <v>75</v>
      </c>
      <c r="B83" s="7" t="s">
        <v>64</v>
      </c>
      <c r="C83" s="9" t="s">
        <v>18</v>
      </c>
      <c r="D83" s="9" t="s">
        <v>84</v>
      </c>
      <c r="E83" s="9" t="s">
        <v>169</v>
      </c>
      <c r="F83" s="10">
        <f t="shared" si="9"/>
        <v>57.8</v>
      </c>
      <c r="G83" s="9">
        <v>70.5</v>
      </c>
      <c r="H83" s="9" t="s">
        <v>227</v>
      </c>
      <c r="I83" s="10">
        <f t="shared" si="10"/>
        <v>79.69999999999999</v>
      </c>
      <c r="J83" s="9">
        <v>98.7</v>
      </c>
      <c r="K83" s="9" t="s">
        <v>227</v>
      </c>
      <c r="L83" s="10">
        <f t="shared" si="11"/>
        <v>51.499999999999986</v>
      </c>
      <c r="M83" s="9">
        <v>98.7</v>
      </c>
      <c r="N83" s="9" t="s">
        <v>227</v>
      </c>
      <c r="O83" s="10">
        <f t="shared" si="12"/>
        <v>51.499999999999986</v>
      </c>
      <c r="P83" s="9">
        <v>140.9</v>
      </c>
      <c r="Q83" s="9" t="s">
        <v>227</v>
      </c>
      <c r="R83" s="10">
        <f t="shared" si="7"/>
        <v>9.299999999999983</v>
      </c>
      <c r="S83" s="12">
        <f t="shared" si="8"/>
        <v>249.79999999999995</v>
      </c>
    </row>
    <row r="84" spans="1:19" s="13" customFormat="1" ht="15.75">
      <c r="A84" s="8">
        <f t="shared" si="14"/>
        <v>76</v>
      </c>
      <c r="B84" s="7" t="s">
        <v>65</v>
      </c>
      <c r="C84" s="14">
        <v>58</v>
      </c>
      <c r="D84" s="9">
        <v>49.2</v>
      </c>
      <c r="E84" s="9">
        <v>49.4</v>
      </c>
      <c r="F84" s="10">
        <f t="shared" si="9"/>
        <v>0.19999999999999574</v>
      </c>
      <c r="G84" s="9">
        <v>71.4</v>
      </c>
      <c r="H84" s="9">
        <v>98.8</v>
      </c>
      <c r="I84" s="10">
        <f t="shared" si="10"/>
        <v>27.39999999999999</v>
      </c>
      <c r="J84" s="9">
        <v>66.73</v>
      </c>
      <c r="K84" s="9">
        <v>98.8</v>
      </c>
      <c r="L84" s="10">
        <f t="shared" si="11"/>
        <v>32.06999999999999</v>
      </c>
      <c r="M84" s="9">
        <v>77.5</v>
      </c>
      <c r="N84" s="9">
        <v>98.8</v>
      </c>
      <c r="O84" s="10">
        <f t="shared" si="12"/>
        <v>21.299999999999997</v>
      </c>
      <c r="P84" s="9">
        <v>111.42</v>
      </c>
      <c r="Q84" s="9">
        <v>98.8</v>
      </c>
      <c r="R84" s="10">
        <f t="shared" si="7"/>
        <v>-12.620000000000005</v>
      </c>
      <c r="S84" s="12">
        <f t="shared" si="8"/>
        <v>68.34999999999997</v>
      </c>
    </row>
    <row r="85" spans="1:19" s="13" customFormat="1" ht="15.75">
      <c r="A85" s="8">
        <f t="shared" si="14"/>
        <v>77</v>
      </c>
      <c r="B85" s="7" t="s">
        <v>65</v>
      </c>
      <c r="C85" s="14">
        <v>60</v>
      </c>
      <c r="D85" s="9">
        <v>13</v>
      </c>
      <c r="E85" s="9">
        <v>126.8</v>
      </c>
      <c r="F85" s="10">
        <f t="shared" si="9"/>
        <v>113.8</v>
      </c>
      <c r="G85" s="9">
        <v>64.3</v>
      </c>
      <c r="H85" s="9">
        <v>253.7</v>
      </c>
      <c r="I85" s="10">
        <f t="shared" si="10"/>
        <v>189.39999999999998</v>
      </c>
      <c r="J85" s="9">
        <v>138.2</v>
      </c>
      <c r="K85" s="9">
        <v>253.7</v>
      </c>
      <c r="L85" s="10">
        <f t="shared" si="11"/>
        <v>115.5</v>
      </c>
      <c r="M85" s="9">
        <v>131.3</v>
      </c>
      <c r="N85" s="9">
        <v>253.7</v>
      </c>
      <c r="O85" s="10">
        <f t="shared" si="12"/>
        <v>122.39999999999998</v>
      </c>
      <c r="P85" s="9">
        <v>198.3</v>
      </c>
      <c r="Q85" s="9">
        <v>253.7</v>
      </c>
      <c r="R85" s="10">
        <f t="shared" si="7"/>
        <v>55.39999999999998</v>
      </c>
      <c r="S85" s="12">
        <f t="shared" si="8"/>
        <v>596.4999999999999</v>
      </c>
    </row>
    <row r="86" spans="1:19" s="13" customFormat="1" ht="15.75">
      <c r="A86" s="8">
        <f t="shared" si="14"/>
        <v>78</v>
      </c>
      <c r="B86" s="7" t="s">
        <v>65</v>
      </c>
      <c r="C86" s="9" t="s">
        <v>25</v>
      </c>
      <c r="D86" s="9" t="s">
        <v>114</v>
      </c>
      <c r="E86" s="9" t="s">
        <v>170</v>
      </c>
      <c r="F86" s="10">
        <f t="shared" si="9"/>
        <v>79.5</v>
      </c>
      <c r="G86" s="9">
        <v>98.9</v>
      </c>
      <c r="H86" s="9" t="s">
        <v>228</v>
      </c>
      <c r="I86" s="10">
        <f t="shared" si="10"/>
        <v>110.1</v>
      </c>
      <c r="J86" s="9">
        <v>148.9</v>
      </c>
      <c r="K86" s="9" t="s">
        <v>228</v>
      </c>
      <c r="L86" s="10">
        <f t="shared" si="11"/>
        <v>60.099999999999994</v>
      </c>
      <c r="M86" s="9">
        <v>145.5</v>
      </c>
      <c r="N86" s="9" t="s">
        <v>228</v>
      </c>
      <c r="O86" s="10">
        <f t="shared" si="12"/>
        <v>63.5</v>
      </c>
      <c r="P86" s="9">
        <v>216.1</v>
      </c>
      <c r="Q86" s="9" t="s">
        <v>228</v>
      </c>
      <c r="R86" s="10">
        <f t="shared" si="7"/>
        <v>-7.099999999999994</v>
      </c>
      <c r="S86" s="12">
        <f t="shared" si="8"/>
        <v>306.1</v>
      </c>
    </row>
    <row r="87" spans="1:19" s="13" customFormat="1" ht="15.75">
      <c r="A87" s="8">
        <f t="shared" si="14"/>
        <v>79</v>
      </c>
      <c r="B87" s="7" t="s">
        <v>65</v>
      </c>
      <c r="C87" s="9" t="s">
        <v>66</v>
      </c>
      <c r="D87" s="9" t="s">
        <v>88</v>
      </c>
      <c r="E87" s="9" t="s">
        <v>171</v>
      </c>
      <c r="F87" s="10">
        <f t="shared" si="9"/>
        <v>62.400000000000006</v>
      </c>
      <c r="G87" s="9">
        <v>86.3</v>
      </c>
      <c r="H87" s="9" t="s">
        <v>229</v>
      </c>
      <c r="I87" s="10">
        <f t="shared" si="10"/>
        <v>77.50000000000001</v>
      </c>
      <c r="J87" s="9">
        <v>131.3</v>
      </c>
      <c r="K87" s="9" t="s">
        <v>229</v>
      </c>
      <c r="L87" s="10">
        <f t="shared" si="11"/>
        <v>32.5</v>
      </c>
      <c r="M87" s="9">
        <v>132.4</v>
      </c>
      <c r="N87" s="9" t="s">
        <v>229</v>
      </c>
      <c r="O87" s="10">
        <f t="shared" si="12"/>
        <v>31.400000000000006</v>
      </c>
      <c r="P87" s="9">
        <v>185.6</v>
      </c>
      <c r="Q87" s="9" t="s">
        <v>229</v>
      </c>
      <c r="R87" s="10">
        <f t="shared" si="7"/>
        <v>-21.799999999999983</v>
      </c>
      <c r="S87" s="12">
        <f t="shared" si="8"/>
        <v>182.00000000000006</v>
      </c>
    </row>
    <row r="88" spans="1:19" s="13" customFormat="1" ht="15.75">
      <c r="A88" s="8">
        <f t="shared" si="14"/>
        <v>80</v>
      </c>
      <c r="B88" s="7" t="s">
        <v>65</v>
      </c>
      <c r="C88" s="9" t="s">
        <v>67</v>
      </c>
      <c r="D88" s="9" t="s">
        <v>115</v>
      </c>
      <c r="E88" s="9" t="s">
        <v>172</v>
      </c>
      <c r="F88" s="10">
        <f t="shared" si="9"/>
        <v>69.10000000000001</v>
      </c>
      <c r="G88" s="9">
        <v>67.9</v>
      </c>
      <c r="H88" s="9" t="s">
        <v>230</v>
      </c>
      <c r="I88" s="10">
        <f t="shared" si="10"/>
        <v>103.9</v>
      </c>
      <c r="J88" s="9">
        <v>109.9</v>
      </c>
      <c r="K88" s="9" t="s">
        <v>230</v>
      </c>
      <c r="L88" s="10">
        <f t="shared" si="11"/>
        <v>61.900000000000006</v>
      </c>
      <c r="M88" s="9">
        <v>108.4</v>
      </c>
      <c r="N88" s="9" t="s">
        <v>230</v>
      </c>
      <c r="O88" s="10">
        <f t="shared" si="12"/>
        <v>63.400000000000006</v>
      </c>
      <c r="P88" s="9">
        <v>152.5</v>
      </c>
      <c r="Q88" s="9" t="s">
        <v>230</v>
      </c>
      <c r="R88" s="10">
        <f t="shared" si="7"/>
        <v>19.30000000000001</v>
      </c>
      <c r="S88" s="12">
        <f t="shared" si="8"/>
        <v>317.6</v>
      </c>
    </row>
    <row r="89" spans="1:19" s="13" customFormat="1" ht="15.75">
      <c r="A89" s="8">
        <f t="shared" si="14"/>
        <v>81</v>
      </c>
      <c r="B89" s="7" t="s">
        <v>65</v>
      </c>
      <c r="C89" s="9" t="s">
        <v>68</v>
      </c>
      <c r="D89" s="9" t="s">
        <v>116</v>
      </c>
      <c r="E89" s="9" t="s">
        <v>173</v>
      </c>
      <c r="F89" s="10">
        <f t="shared" si="9"/>
        <v>43.5</v>
      </c>
      <c r="G89" s="9">
        <v>88.3</v>
      </c>
      <c r="H89" s="9" t="s">
        <v>192</v>
      </c>
      <c r="I89" s="10">
        <f t="shared" si="10"/>
        <v>40.000000000000014</v>
      </c>
      <c r="J89" s="9">
        <v>128.2</v>
      </c>
      <c r="K89" s="9" t="s">
        <v>192</v>
      </c>
      <c r="L89" s="10">
        <f t="shared" si="11"/>
        <v>0.10000000000002274</v>
      </c>
      <c r="M89" s="9">
        <v>127.4</v>
      </c>
      <c r="N89" s="9" t="s">
        <v>192</v>
      </c>
      <c r="O89" s="10">
        <f t="shared" si="12"/>
        <v>0.9000000000000057</v>
      </c>
      <c r="P89" s="9">
        <v>182.4</v>
      </c>
      <c r="Q89" s="9" t="s">
        <v>192</v>
      </c>
      <c r="R89" s="10">
        <f t="shared" si="7"/>
        <v>-54.099999999999994</v>
      </c>
      <c r="S89" s="12">
        <f t="shared" si="8"/>
        <v>30.40000000000005</v>
      </c>
    </row>
    <row r="90" spans="1:19" s="13" customFormat="1" ht="15.75">
      <c r="A90" s="8">
        <f t="shared" si="14"/>
        <v>82</v>
      </c>
      <c r="B90" s="7" t="s">
        <v>65</v>
      </c>
      <c r="C90" s="9" t="s">
        <v>69</v>
      </c>
      <c r="D90" s="9" t="s">
        <v>117</v>
      </c>
      <c r="E90" s="9" t="s">
        <v>174</v>
      </c>
      <c r="F90" s="10">
        <f t="shared" si="9"/>
        <v>55.5</v>
      </c>
      <c r="G90" s="9">
        <v>77.4</v>
      </c>
      <c r="H90" s="9" t="s">
        <v>231</v>
      </c>
      <c r="I90" s="10">
        <f t="shared" si="10"/>
        <v>70.1</v>
      </c>
      <c r="J90" s="9">
        <v>117.9</v>
      </c>
      <c r="K90" s="9" t="s">
        <v>231</v>
      </c>
      <c r="L90" s="10">
        <f t="shared" si="11"/>
        <v>29.599999999999994</v>
      </c>
      <c r="M90" s="9">
        <v>115.2</v>
      </c>
      <c r="N90" s="9" t="s">
        <v>231</v>
      </c>
      <c r="O90" s="10">
        <f t="shared" si="12"/>
        <v>32.3</v>
      </c>
      <c r="P90" s="9">
        <v>169.3</v>
      </c>
      <c r="Q90" s="9" t="s">
        <v>231</v>
      </c>
      <c r="R90" s="10">
        <f t="shared" si="7"/>
        <v>-21.80000000000001</v>
      </c>
      <c r="S90" s="12">
        <f t="shared" si="8"/>
        <v>165.7</v>
      </c>
    </row>
    <row r="91" spans="1:19" s="13" customFormat="1" ht="15.75">
      <c r="A91" s="8">
        <f t="shared" si="14"/>
        <v>83</v>
      </c>
      <c r="B91" s="7" t="s">
        <v>65</v>
      </c>
      <c r="C91" s="9" t="s">
        <v>43</v>
      </c>
      <c r="D91" s="9" t="s">
        <v>118</v>
      </c>
      <c r="E91" s="9" t="s">
        <v>130</v>
      </c>
      <c r="F91" s="10">
        <f t="shared" si="9"/>
        <v>29.9</v>
      </c>
      <c r="G91" s="9">
        <v>41.1</v>
      </c>
      <c r="H91" s="9" t="s">
        <v>232</v>
      </c>
      <c r="I91" s="10">
        <f t="shared" si="10"/>
        <v>36.800000000000004</v>
      </c>
      <c r="J91" s="9">
        <v>65.7</v>
      </c>
      <c r="K91" s="9" t="s">
        <v>232</v>
      </c>
      <c r="L91" s="10">
        <f t="shared" si="11"/>
        <v>12.200000000000003</v>
      </c>
      <c r="M91" s="9">
        <v>64.4</v>
      </c>
      <c r="N91" s="9" t="s">
        <v>232</v>
      </c>
      <c r="O91" s="10">
        <f t="shared" si="12"/>
        <v>13.5</v>
      </c>
      <c r="P91" s="9">
        <v>92.6</v>
      </c>
      <c r="Q91" s="9" t="s">
        <v>232</v>
      </c>
      <c r="R91" s="10">
        <f t="shared" si="7"/>
        <v>-14.699999999999989</v>
      </c>
      <c r="S91" s="12">
        <f t="shared" si="8"/>
        <v>77.70000000000002</v>
      </c>
    </row>
    <row r="92" spans="1:19" s="13" customFormat="1" ht="15.75">
      <c r="A92" s="8">
        <f t="shared" si="14"/>
        <v>84</v>
      </c>
      <c r="B92" s="7" t="s">
        <v>65</v>
      </c>
      <c r="C92" s="9" t="s">
        <v>44</v>
      </c>
      <c r="D92" s="9" t="s">
        <v>119</v>
      </c>
      <c r="E92" s="9" t="s">
        <v>175</v>
      </c>
      <c r="F92" s="10">
        <f t="shared" si="9"/>
        <v>50.099999999999994</v>
      </c>
      <c r="G92" s="9">
        <v>66.6</v>
      </c>
      <c r="H92" s="9" t="s">
        <v>233</v>
      </c>
      <c r="I92" s="10">
        <f t="shared" si="10"/>
        <v>60.10000000000001</v>
      </c>
      <c r="J92" s="9">
        <v>103.6</v>
      </c>
      <c r="K92" s="9" t="s">
        <v>233</v>
      </c>
      <c r="L92" s="10">
        <f t="shared" si="11"/>
        <v>23.10000000000001</v>
      </c>
      <c r="M92" s="9">
        <v>101.2</v>
      </c>
      <c r="N92" s="9" t="s">
        <v>233</v>
      </c>
      <c r="O92" s="10">
        <f t="shared" si="12"/>
        <v>25.5</v>
      </c>
      <c r="P92" s="9">
        <v>142.4</v>
      </c>
      <c r="Q92" s="9" t="s">
        <v>233</v>
      </c>
      <c r="R92" s="10">
        <f t="shared" si="7"/>
        <v>-15.700000000000003</v>
      </c>
      <c r="S92" s="12">
        <f t="shared" si="8"/>
        <v>143.10000000000002</v>
      </c>
    </row>
    <row r="93" spans="1:19" s="21" customFormat="1" ht="15.75">
      <c r="A93" s="15">
        <f t="shared" si="14"/>
        <v>85</v>
      </c>
      <c r="B93" s="16" t="s">
        <v>259</v>
      </c>
      <c r="C93" s="17">
        <v>24</v>
      </c>
      <c r="D93" s="18">
        <v>0.6</v>
      </c>
      <c r="E93" s="18">
        <v>5.3</v>
      </c>
      <c r="F93" s="19">
        <f t="shared" si="9"/>
        <v>4.7</v>
      </c>
      <c r="G93" s="18">
        <v>4.32</v>
      </c>
      <c r="H93" s="18">
        <v>10.6</v>
      </c>
      <c r="I93" s="19">
        <f t="shared" si="10"/>
        <v>6.279999999999999</v>
      </c>
      <c r="J93" s="18">
        <v>7.8</v>
      </c>
      <c r="K93" s="18">
        <v>10.6</v>
      </c>
      <c r="L93" s="19">
        <f t="shared" si="11"/>
        <v>2.8</v>
      </c>
      <c r="M93" s="18">
        <v>6.9</v>
      </c>
      <c r="N93" s="18">
        <v>10.6</v>
      </c>
      <c r="O93" s="19">
        <f t="shared" si="12"/>
        <v>3.6999999999999993</v>
      </c>
      <c r="P93" s="18">
        <v>11</v>
      </c>
      <c r="Q93" s="18">
        <v>10.6</v>
      </c>
      <c r="R93" s="19">
        <f t="shared" si="7"/>
        <v>-0.40000000000000036</v>
      </c>
      <c r="S93" s="20">
        <f t="shared" si="8"/>
        <v>17.08</v>
      </c>
    </row>
    <row r="94" spans="1:19" s="13" customFormat="1" ht="15.75">
      <c r="A94" s="8">
        <f t="shared" si="14"/>
        <v>86</v>
      </c>
      <c r="B94" s="7" t="s">
        <v>24</v>
      </c>
      <c r="C94" s="14">
        <v>28</v>
      </c>
      <c r="D94" s="9">
        <v>2.8</v>
      </c>
      <c r="E94" s="9">
        <v>19.5</v>
      </c>
      <c r="F94" s="10">
        <f t="shared" si="9"/>
        <v>16.7</v>
      </c>
      <c r="G94" s="9">
        <v>20.8</v>
      </c>
      <c r="H94" s="9">
        <v>38.9</v>
      </c>
      <c r="I94" s="10">
        <f t="shared" si="10"/>
        <v>18.099999999999998</v>
      </c>
      <c r="J94" s="9">
        <v>34.3</v>
      </c>
      <c r="K94" s="9">
        <v>38.9</v>
      </c>
      <c r="L94" s="10">
        <f t="shared" si="11"/>
        <v>4.600000000000001</v>
      </c>
      <c r="M94" s="9">
        <v>35.15</v>
      </c>
      <c r="N94" s="9">
        <v>38.9</v>
      </c>
      <c r="O94" s="10">
        <f t="shared" si="12"/>
        <v>3.75</v>
      </c>
      <c r="P94" s="9">
        <v>40.17</v>
      </c>
      <c r="Q94" s="9">
        <v>38.9</v>
      </c>
      <c r="R94" s="10">
        <f t="shared" si="7"/>
        <v>-1.2700000000000031</v>
      </c>
      <c r="S94" s="12">
        <f t="shared" si="8"/>
        <v>41.879999999999995</v>
      </c>
    </row>
    <row r="95" spans="1:19" s="13" customFormat="1" ht="15.75">
      <c r="A95" s="8">
        <f t="shared" si="14"/>
        <v>87</v>
      </c>
      <c r="B95" s="7" t="s">
        <v>24</v>
      </c>
      <c r="C95" s="14">
        <v>32</v>
      </c>
      <c r="D95" s="9">
        <v>2.09</v>
      </c>
      <c r="E95" s="9">
        <v>19.01</v>
      </c>
      <c r="F95" s="10">
        <f t="shared" si="9"/>
        <v>16.92</v>
      </c>
      <c r="G95" s="9">
        <v>17.94</v>
      </c>
      <c r="H95" s="9">
        <v>38.2</v>
      </c>
      <c r="I95" s="10">
        <f t="shared" si="10"/>
        <v>20.26</v>
      </c>
      <c r="J95" s="9">
        <v>28.5</v>
      </c>
      <c r="K95" s="9">
        <v>38.2</v>
      </c>
      <c r="L95" s="10">
        <f t="shared" si="11"/>
        <v>9.700000000000003</v>
      </c>
      <c r="M95" s="9">
        <v>29.02</v>
      </c>
      <c r="N95" s="9">
        <v>38.2</v>
      </c>
      <c r="O95" s="10">
        <f t="shared" si="12"/>
        <v>9.180000000000003</v>
      </c>
      <c r="P95" s="9">
        <v>33.2</v>
      </c>
      <c r="Q95" s="9">
        <v>38.2</v>
      </c>
      <c r="R95" s="10">
        <f t="shared" si="7"/>
        <v>5</v>
      </c>
      <c r="S95" s="12">
        <f t="shared" si="8"/>
        <v>61.06000000000001</v>
      </c>
    </row>
    <row r="96" spans="1:19" s="13" customFormat="1" ht="15.75">
      <c r="A96" s="8">
        <f t="shared" si="14"/>
        <v>88</v>
      </c>
      <c r="B96" s="7" t="s">
        <v>24</v>
      </c>
      <c r="C96" s="14">
        <v>37</v>
      </c>
      <c r="D96" s="9">
        <v>9.72</v>
      </c>
      <c r="E96" s="9">
        <v>68.2</v>
      </c>
      <c r="F96" s="10">
        <f t="shared" si="9"/>
        <v>58.480000000000004</v>
      </c>
      <c r="G96" s="9">
        <v>66.94</v>
      </c>
      <c r="H96" s="9">
        <v>136.4</v>
      </c>
      <c r="I96" s="10">
        <f t="shared" si="10"/>
        <v>69.46000000000001</v>
      </c>
      <c r="J96" s="9">
        <v>109.7</v>
      </c>
      <c r="K96" s="9">
        <v>136.4</v>
      </c>
      <c r="L96" s="10">
        <f t="shared" si="11"/>
        <v>26.700000000000003</v>
      </c>
      <c r="M96" s="9">
        <v>110.9</v>
      </c>
      <c r="N96" s="9">
        <v>136.4</v>
      </c>
      <c r="O96" s="10">
        <f t="shared" si="12"/>
        <v>25.5</v>
      </c>
      <c r="P96" s="9">
        <v>129.8</v>
      </c>
      <c r="Q96" s="9">
        <v>136.4</v>
      </c>
      <c r="R96" s="10">
        <f aca="true" t="shared" si="15" ref="R96:R117">SUM(Q96-P96)</f>
        <v>6.599999999999994</v>
      </c>
      <c r="S96" s="12">
        <f aca="true" t="shared" si="16" ref="S96:S117">SUM(R96,O96,L96,I96,F96)</f>
        <v>186.74</v>
      </c>
    </row>
    <row r="97" spans="1:19" s="13" customFormat="1" ht="15.75">
      <c r="A97" s="8">
        <f t="shared" si="14"/>
        <v>89</v>
      </c>
      <c r="B97" s="7" t="s">
        <v>24</v>
      </c>
      <c r="C97" s="9" t="s">
        <v>16</v>
      </c>
      <c r="D97" s="9" t="s">
        <v>120</v>
      </c>
      <c r="E97" s="9" t="s">
        <v>176</v>
      </c>
      <c r="F97" s="10">
        <f t="shared" si="9"/>
        <v>61.5</v>
      </c>
      <c r="G97" s="9">
        <v>58.5</v>
      </c>
      <c r="H97" s="9" t="s">
        <v>234</v>
      </c>
      <c r="I97" s="10">
        <f t="shared" si="10"/>
        <v>83</v>
      </c>
      <c r="J97" s="9">
        <v>93.4</v>
      </c>
      <c r="K97" s="9" t="s">
        <v>234</v>
      </c>
      <c r="L97" s="10">
        <f t="shared" si="11"/>
        <v>48.099999999999994</v>
      </c>
      <c r="M97" s="9">
        <v>93.8</v>
      </c>
      <c r="N97" s="9" t="s">
        <v>234</v>
      </c>
      <c r="O97" s="10">
        <f t="shared" si="12"/>
        <v>47.7</v>
      </c>
      <c r="P97" s="9">
        <v>114.5</v>
      </c>
      <c r="Q97" s="9" t="s">
        <v>234</v>
      </c>
      <c r="R97" s="10">
        <f t="shared" si="15"/>
        <v>27</v>
      </c>
      <c r="S97" s="12">
        <f t="shared" si="16"/>
        <v>267.3</v>
      </c>
    </row>
    <row r="98" spans="1:19" s="13" customFormat="1" ht="15.75">
      <c r="A98" s="8">
        <f t="shared" si="14"/>
        <v>90</v>
      </c>
      <c r="B98" s="7" t="s">
        <v>247</v>
      </c>
      <c r="C98" s="14">
        <v>2</v>
      </c>
      <c r="D98" s="9">
        <v>29.6</v>
      </c>
      <c r="E98" s="9">
        <v>29.6</v>
      </c>
      <c r="F98" s="10">
        <f t="shared" si="9"/>
        <v>0</v>
      </c>
      <c r="G98" s="9">
        <v>30.2</v>
      </c>
      <c r="H98" s="9">
        <v>59.1</v>
      </c>
      <c r="I98" s="10">
        <f t="shared" si="10"/>
        <v>28.900000000000002</v>
      </c>
      <c r="J98" s="9">
        <v>23.4</v>
      </c>
      <c r="K98" s="9">
        <v>59.1</v>
      </c>
      <c r="L98" s="10">
        <f t="shared" si="11"/>
        <v>35.7</v>
      </c>
      <c r="M98" s="9">
        <v>31.4</v>
      </c>
      <c r="N98" s="9">
        <v>59.1</v>
      </c>
      <c r="O98" s="10">
        <f t="shared" si="12"/>
        <v>27.700000000000003</v>
      </c>
      <c r="P98" s="9">
        <v>46.5</v>
      </c>
      <c r="Q98" s="9">
        <v>59.1</v>
      </c>
      <c r="R98" s="10">
        <f t="shared" si="15"/>
        <v>12.600000000000001</v>
      </c>
      <c r="S98" s="12">
        <f t="shared" si="16"/>
        <v>104.9</v>
      </c>
    </row>
    <row r="99" spans="1:19" s="13" customFormat="1" ht="15.75">
      <c r="A99" s="8">
        <f t="shared" si="14"/>
        <v>91</v>
      </c>
      <c r="B99" s="7" t="s">
        <v>247</v>
      </c>
      <c r="C99" s="14">
        <v>12</v>
      </c>
      <c r="D99" s="9">
        <v>30.1</v>
      </c>
      <c r="E99" s="9">
        <v>30.1</v>
      </c>
      <c r="F99" s="10">
        <f aca="true" t="shared" si="17" ref="F99:F117">SUM(E99-D99)</f>
        <v>0</v>
      </c>
      <c r="G99" s="9">
        <v>31.9</v>
      </c>
      <c r="H99" s="9">
        <v>60.3</v>
      </c>
      <c r="I99" s="10">
        <f aca="true" t="shared" si="18" ref="I99:I117">SUM(H99-G99)</f>
        <v>28.4</v>
      </c>
      <c r="J99" s="9">
        <v>24.6</v>
      </c>
      <c r="K99" s="9">
        <v>60.3</v>
      </c>
      <c r="L99" s="10">
        <f aca="true" t="shared" si="19" ref="L99:L117">SUM(K99-J99)</f>
        <v>35.699999999999996</v>
      </c>
      <c r="M99" s="9">
        <v>33.4</v>
      </c>
      <c r="N99" s="9">
        <v>60.3</v>
      </c>
      <c r="O99" s="10">
        <f aca="true" t="shared" si="20" ref="O99:O117">SUM(N99-M99)</f>
        <v>26.9</v>
      </c>
      <c r="P99" s="9">
        <v>49.8</v>
      </c>
      <c r="Q99" s="9">
        <v>60.3</v>
      </c>
      <c r="R99" s="10">
        <f t="shared" si="15"/>
        <v>10.5</v>
      </c>
      <c r="S99" s="12">
        <f t="shared" si="16"/>
        <v>101.5</v>
      </c>
    </row>
    <row r="100" spans="1:19" s="13" customFormat="1" ht="15.75">
      <c r="A100" s="8">
        <f t="shared" si="14"/>
        <v>92</v>
      </c>
      <c r="B100" s="7" t="s">
        <v>11</v>
      </c>
      <c r="C100" s="9" t="s">
        <v>3</v>
      </c>
      <c r="D100" s="9" t="s">
        <v>121</v>
      </c>
      <c r="E100" s="9" t="s">
        <v>177</v>
      </c>
      <c r="F100" s="10">
        <f t="shared" si="17"/>
        <v>59.699999999999996</v>
      </c>
      <c r="G100" s="9">
        <v>100.6</v>
      </c>
      <c r="H100" s="9" t="s">
        <v>235</v>
      </c>
      <c r="I100" s="10">
        <f t="shared" si="18"/>
        <v>44.599999999999994</v>
      </c>
      <c r="J100" s="9">
        <v>103.9</v>
      </c>
      <c r="K100" s="9" t="s">
        <v>235</v>
      </c>
      <c r="L100" s="10">
        <f t="shared" si="19"/>
        <v>41.29999999999998</v>
      </c>
      <c r="M100" s="9">
        <v>100.6</v>
      </c>
      <c r="N100" s="9" t="s">
        <v>235</v>
      </c>
      <c r="O100" s="10">
        <f t="shared" si="20"/>
        <v>44.599999999999994</v>
      </c>
      <c r="P100" s="9">
        <v>145.2</v>
      </c>
      <c r="Q100" s="9" t="s">
        <v>235</v>
      </c>
      <c r="R100" s="10">
        <f t="shared" si="15"/>
        <v>0</v>
      </c>
      <c r="S100" s="12">
        <f t="shared" si="16"/>
        <v>190.19999999999996</v>
      </c>
    </row>
    <row r="101" spans="1:19" s="13" customFormat="1" ht="15.75">
      <c r="A101" s="8">
        <f t="shared" si="14"/>
        <v>93</v>
      </c>
      <c r="B101" s="7" t="s">
        <v>11</v>
      </c>
      <c r="C101" s="9" t="s">
        <v>5</v>
      </c>
      <c r="D101" s="9" t="s">
        <v>122</v>
      </c>
      <c r="E101" s="9" t="s">
        <v>151</v>
      </c>
      <c r="F101" s="10">
        <f t="shared" si="17"/>
        <v>37.8</v>
      </c>
      <c r="G101" s="9">
        <v>129.3</v>
      </c>
      <c r="H101" s="9" t="s">
        <v>209</v>
      </c>
      <c r="I101" s="10">
        <f t="shared" si="18"/>
        <v>23.899999999999977</v>
      </c>
      <c r="J101" s="9">
        <v>133.6</v>
      </c>
      <c r="K101" s="9" t="s">
        <v>209</v>
      </c>
      <c r="L101" s="10">
        <f t="shared" si="19"/>
        <v>19.599999999999994</v>
      </c>
      <c r="M101" s="9">
        <v>138.7</v>
      </c>
      <c r="N101" s="9" t="s">
        <v>209</v>
      </c>
      <c r="O101" s="10">
        <f t="shared" si="20"/>
        <v>14.5</v>
      </c>
      <c r="P101" s="9">
        <v>181.5</v>
      </c>
      <c r="Q101" s="9" t="s">
        <v>209</v>
      </c>
      <c r="R101" s="10">
        <f t="shared" si="15"/>
        <v>-28.30000000000001</v>
      </c>
      <c r="S101" s="12">
        <f t="shared" si="16"/>
        <v>67.49999999999996</v>
      </c>
    </row>
    <row r="102" spans="1:19" s="13" customFormat="1" ht="15.75">
      <c r="A102" s="8">
        <f t="shared" si="14"/>
        <v>94</v>
      </c>
      <c r="B102" s="7" t="s">
        <v>27</v>
      </c>
      <c r="C102" s="14">
        <v>1</v>
      </c>
      <c r="D102" s="9">
        <v>54.4</v>
      </c>
      <c r="E102" s="9">
        <v>54.4</v>
      </c>
      <c r="F102" s="10">
        <f t="shared" si="17"/>
        <v>0</v>
      </c>
      <c r="G102" s="9">
        <v>53.7</v>
      </c>
      <c r="H102" s="9">
        <v>108.9</v>
      </c>
      <c r="I102" s="10">
        <f t="shared" si="18"/>
        <v>55.2</v>
      </c>
      <c r="J102" s="9">
        <v>43.1</v>
      </c>
      <c r="K102" s="9">
        <v>108.9</v>
      </c>
      <c r="L102" s="10">
        <f t="shared" si="19"/>
        <v>65.80000000000001</v>
      </c>
      <c r="M102" s="9">
        <v>57.4</v>
      </c>
      <c r="N102" s="9">
        <v>108.9</v>
      </c>
      <c r="O102" s="10">
        <f t="shared" si="20"/>
        <v>51.50000000000001</v>
      </c>
      <c r="P102" s="9">
        <v>86.8</v>
      </c>
      <c r="Q102" s="9">
        <v>108.9</v>
      </c>
      <c r="R102" s="10">
        <f t="shared" si="15"/>
        <v>22.10000000000001</v>
      </c>
      <c r="S102" s="12">
        <f t="shared" si="16"/>
        <v>194.60000000000002</v>
      </c>
    </row>
    <row r="103" spans="1:19" s="13" customFormat="1" ht="15.75">
      <c r="A103" s="8">
        <f t="shared" si="14"/>
        <v>95</v>
      </c>
      <c r="B103" s="7" t="s">
        <v>27</v>
      </c>
      <c r="C103" s="14">
        <v>2</v>
      </c>
      <c r="D103" s="9">
        <v>14.55</v>
      </c>
      <c r="E103" s="9">
        <v>85.04</v>
      </c>
      <c r="F103" s="10">
        <f t="shared" si="17"/>
        <v>70.49000000000001</v>
      </c>
      <c r="G103" s="9">
        <v>84.6</v>
      </c>
      <c r="H103" s="9">
        <v>170.07</v>
      </c>
      <c r="I103" s="10">
        <f t="shared" si="18"/>
        <v>85.47</v>
      </c>
      <c r="J103" s="9">
        <v>121.63</v>
      </c>
      <c r="K103" s="9">
        <v>170.07</v>
      </c>
      <c r="L103" s="10">
        <f t="shared" si="19"/>
        <v>48.44</v>
      </c>
      <c r="M103" s="9">
        <v>112.6</v>
      </c>
      <c r="N103" s="9">
        <v>170.07</v>
      </c>
      <c r="O103" s="10">
        <f t="shared" si="20"/>
        <v>57.47</v>
      </c>
      <c r="P103" s="9">
        <v>166.56</v>
      </c>
      <c r="Q103" s="9">
        <v>170.07</v>
      </c>
      <c r="R103" s="10">
        <f t="shared" si="15"/>
        <v>3.509999999999991</v>
      </c>
      <c r="S103" s="12">
        <f t="shared" si="16"/>
        <v>265.38</v>
      </c>
    </row>
    <row r="104" spans="1:19" s="13" customFormat="1" ht="15.75">
      <c r="A104" s="8">
        <f t="shared" si="14"/>
        <v>96</v>
      </c>
      <c r="B104" s="7" t="s">
        <v>27</v>
      </c>
      <c r="C104" s="14">
        <v>9</v>
      </c>
      <c r="D104" s="9">
        <v>32</v>
      </c>
      <c r="E104" s="9">
        <v>32</v>
      </c>
      <c r="F104" s="10">
        <f t="shared" si="17"/>
        <v>0</v>
      </c>
      <c r="G104" s="9">
        <v>17.5</v>
      </c>
      <c r="H104" s="9">
        <v>63.9</v>
      </c>
      <c r="I104" s="10">
        <f t="shared" si="18"/>
        <v>46.4</v>
      </c>
      <c r="J104" s="9">
        <v>29.7</v>
      </c>
      <c r="K104" s="9">
        <v>63.9</v>
      </c>
      <c r="L104" s="10">
        <f t="shared" si="19"/>
        <v>34.2</v>
      </c>
      <c r="M104" s="9">
        <v>37.2</v>
      </c>
      <c r="N104" s="9">
        <v>63.9</v>
      </c>
      <c r="O104" s="10">
        <f t="shared" si="20"/>
        <v>26.699999999999996</v>
      </c>
      <c r="P104" s="9">
        <v>55.5</v>
      </c>
      <c r="Q104" s="9">
        <v>63.9</v>
      </c>
      <c r="R104" s="10">
        <f t="shared" si="15"/>
        <v>8.399999999999999</v>
      </c>
      <c r="S104" s="12">
        <f t="shared" si="16"/>
        <v>115.69999999999999</v>
      </c>
    </row>
    <row r="105" spans="1:19" s="13" customFormat="1" ht="15.75">
      <c r="A105" s="8">
        <f t="shared" si="14"/>
        <v>97</v>
      </c>
      <c r="B105" s="7" t="s">
        <v>27</v>
      </c>
      <c r="C105" s="14">
        <v>22</v>
      </c>
      <c r="D105" s="9">
        <v>15.2</v>
      </c>
      <c r="E105" s="9">
        <v>109.4</v>
      </c>
      <c r="F105" s="10">
        <f t="shared" si="17"/>
        <v>94.2</v>
      </c>
      <c r="G105" s="9">
        <v>116.66</v>
      </c>
      <c r="H105" s="9">
        <v>218.73</v>
      </c>
      <c r="I105" s="10">
        <f t="shared" si="18"/>
        <v>102.07</v>
      </c>
      <c r="J105" s="9">
        <v>151.02</v>
      </c>
      <c r="K105" s="9">
        <v>218.73</v>
      </c>
      <c r="L105" s="10">
        <f t="shared" si="19"/>
        <v>67.70999999999998</v>
      </c>
      <c r="M105" s="9">
        <v>117.6</v>
      </c>
      <c r="N105" s="9">
        <v>218.73</v>
      </c>
      <c r="O105" s="10">
        <f t="shared" si="20"/>
        <v>101.13</v>
      </c>
      <c r="P105" s="9">
        <v>173.09</v>
      </c>
      <c r="Q105" s="9">
        <v>218.73</v>
      </c>
      <c r="R105" s="10">
        <f t="shared" si="15"/>
        <v>45.639999999999986</v>
      </c>
      <c r="S105" s="12">
        <f t="shared" si="16"/>
        <v>410.74999999999994</v>
      </c>
    </row>
    <row r="106" spans="1:19" s="13" customFormat="1" ht="15.75">
      <c r="A106" s="8">
        <f aca="true" t="shared" si="21" ref="A106:A117">SUM(A105+1)</f>
        <v>98</v>
      </c>
      <c r="B106" s="7" t="s">
        <v>27</v>
      </c>
      <c r="C106" s="14">
        <v>30</v>
      </c>
      <c r="D106" s="9">
        <v>4</v>
      </c>
      <c r="E106" s="9">
        <v>12.71</v>
      </c>
      <c r="F106" s="10">
        <f t="shared" si="17"/>
        <v>8.71</v>
      </c>
      <c r="G106" s="9">
        <v>13.33</v>
      </c>
      <c r="H106" s="9">
        <v>25.4</v>
      </c>
      <c r="I106" s="10">
        <f t="shared" si="18"/>
        <v>12.069999999999999</v>
      </c>
      <c r="J106" s="9">
        <v>19.5</v>
      </c>
      <c r="K106" s="9">
        <v>25.4</v>
      </c>
      <c r="L106" s="10">
        <f t="shared" si="19"/>
        <v>5.899999999999999</v>
      </c>
      <c r="M106" s="9">
        <v>14.6</v>
      </c>
      <c r="N106" s="9">
        <v>25.4</v>
      </c>
      <c r="O106" s="10">
        <f t="shared" si="20"/>
        <v>10.799999999999999</v>
      </c>
      <c r="P106" s="9">
        <v>19</v>
      </c>
      <c r="Q106" s="9">
        <v>25.4</v>
      </c>
      <c r="R106" s="10">
        <f t="shared" si="15"/>
        <v>6.399999999999999</v>
      </c>
      <c r="S106" s="12">
        <f t="shared" si="16"/>
        <v>43.879999999999995</v>
      </c>
    </row>
    <row r="107" spans="1:19" s="13" customFormat="1" ht="15.75">
      <c r="A107" s="8">
        <f t="shared" si="21"/>
        <v>99</v>
      </c>
      <c r="B107" s="7" t="s">
        <v>27</v>
      </c>
      <c r="C107" s="14">
        <v>33</v>
      </c>
      <c r="D107" s="9">
        <v>140.6</v>
      </c>
      <c r="E107" s="9">
        <v>140.6</v>
      </c>
      <c r="F107" s="10">
        <f t="shared" si="17"/>
        <v>0</v>
      </c>
      <c r="G107" s="9">
        <v>135</v>
      </c>
      <c r="H107" s="9">
        <v>281.1</v>
      </c>
      <c r="I107" s="10">
        <f t="shared" si="18"/>
        <v>146.10000000000002</v>
      </c>
      <c r="J107" s="9">
        <v>116.1</v>
      </c>
      <c r="K107" s="9">
        <v>281.1</v>
      </c>
      <c r="L107" s="10">
        <f t="shared" si="19"/>
        <v>165.00000000000003</v>
      </c>
      <c r="M107" s="9">
        <v>150.1</v>
      </c>
      <c r="N107" s="9">
        <v>281.1</v>
      </c>
      <c r="O107" s="10">
        <f t="shared" si="20"/>
        <v>131.00000000000003</v>
      </c>
      <c r="P107" s="9">
        <v>222.5</v>
      </c>
      <c r="Q107" s="9">
        <v>281.1</v>
      </c>
      <c r="R107" s="10">
        <f t="shared" si="15"/>
        <v>58.60000000000002</v>
      </c>
      <c r="S107" s="12">
        <f t="shared" si="16"/>
        <v>500.7000000000001</v>
      </c>
    </row>
    <row r="108" spans="1:19" s="13" customFormat="1" ht="15.75">
      <c r="A108" s="8">
        <f t="shared" si="21"/>
        <v>100</v>
      </c>
      <c r="B108" s="7" t="s">
        <v>27</v>
      </c>
      <c r="C108" s="14">
        <v>34</v>
      </c>
      <c r="D108" s="9">
        <v>59.65</v>
      </c>
      <c r="E108" s="9">
        <v>59.65</v>
      </c>
      <c r="F108" s="10">
        <f t="shared" si="17"/>
        <v>0</v>
      </c>
      <c r="G108" s="9">
        <v>119.3</v>
      </c>
      <c r="H108" s="9">
        <v>261.1</v>
      </c>
      <c r="I108" s="10">
        <f t="shared" si="18"/>
        <v>141.8</v>
      </c>
      <c r="J108" s="9">
        <v>102.4</v>
      </c>
      <c r="K108" s="9">
        <v>261.1</v>
      </c>
      <c r="L108" s="10">
        <f t="shared" si="19"/>
        <v>158.70000000000002</v>
      </c>
      <c r="M108" s="9">
        <v>132.4</v>
      </c>
      <c r="N108" s="9">
        <v>261.1</v>
      </c>
      <c r="O108" s="10">
        <f t="shared" si="20"/>
        <v>128.70000000000002</v>
      </c>
      <c r="P108" s="9">
        <v>194</v>
      </c>
      <c r="Q108" s="9">
        <v>261.1</v>
      </c>
      <c r="R108" s="10">
        <f t="shared" si="15"/>
        <v>67.10000000000002</v>
      </c>
      <c r="S108" s="12">
        <f t="shared" si="16"/>
        <v>496.30000000000007</v>
      </c>
    </row>
    <row r="109" spans="1:19" s="13" customFormat="1" ht="15.75">
      <c r="A109" s="8">
        <f t="shared" si="21"/>
        <v>101</v>
      </c>
      <c r="B109" s="7" t="s">
        <v>27</v>
      </c>
      <c r="C109" s="9" t="s">
        <v>3</v>
      </c>
      <c r="D109" s="9" t="s">
        <v>123</v>
      </c>
      <c r="E109" s="9" t="s">
        <v>178</v>
      </c>
      <c r="F109" s="10">
        <f t="shared" si="17"/>
        <v>49.8</v>
      </c>
      <c r="G109" s="9">
        <v>39.6</v>
      </c>
      <c r="H109" s="9" t="s">
        <v>236</v>
      </c>
      <c r="I109" s="10">
        <f t="shared" si="18"/>
        <v>73.1</v>
      </c>
      <c r="J109" s="9">
        <v>62.4</v>
      </c>
      <c r="K109" s="9" t="s">
        <v>236</v>
      </c>
      <c r="L109" s="10">
        <f t="shared" si="19"/>
        <v>50.300000000000004</v>
      </c>
      <c r="M109" s="9">
        <v>57.5</v>
      </c>
      <c r="N109" s="9" t="s">
        <v>236</v>
      </c>
      <c r="O109" s="10">
        <f t="shared" si="20"/>
        <v>55.2</v>
      </c>
      <c r="P109" s="9">
        <v>92.2</v>
      </c>
      <c r="Q109" s="9" t="s">
        <v>236</v>
      </c>
      <c r="R109" s="10">
        <f t="shared" si="15"/>
        <v>20.5</v>
      </c>
      <c r="S109" s="12">
        <f t="shared" si="16"/>
        <v>248.89999999999998</v>
      </c>
    </row>
    <row r="110" spans="1:19" s="13" customFormat="1" ht="15.75">
      <c r="A110" s="8">
        <f t="shared" si="21"/>
        <v>102</v>
      </c>
      <c r="B110" s="7" t="s">
        <v>27</v>
      </c>
      <c r="C110" s="9" t="s">
        <v>22</v>
      </c>
      <c r="D110" s="9" t="s">
        <v>112</v>
      </c>
      <c r="E110" s="9" t="s">
        <v>179</v>
      </c>
      <c r="F110" s="10">
        <f t="shared" si="17"/>
        <v>65.8</v>
      </c>
      <c r="G110" s="9">
        <v>79.2</v>
      </c>
      <c r="H110" s="9" t="s">
        <v>237</v>
      </c>
      <c r="I110" s="10">
        <f t="shared" si="18"/>
        <v>88.10000000000001</v>
      </c>
      <c r="J110" s="9">
        <v>115.1</v>
      </c>
      <c r="K110" s="9" t="s">
        <v>237</v>
      </c>
      <c r="L110" s="10">
        <f t="shared" si="19"/>
        <v>52.20000000000002</v>
      </c>
      <c r="M110" s="9">
        <v>105.5</v>
      </c>
      <c r="N110" s="9" t="s">
        <v>237</v>
      </c>
      <c r="O110" s="10">
        <f t="shared" si="20"/>
        <v>61.80000000000001</v>
      </c>
      <c r="P110" s="9">
        <v>155.5</v>
      </c>
      <c r="Q110" s="9" t="s">
        <v>237</v>
      </c>
      <c r="R110" s="10">
        <f t="shared" si="15"/>
        <v>11.800000000000011</v>
      </c>
      <c r="S110" s="12">
        <f t="shared" si="16"/>
        <v>279.70000000000005</v>
      </c>
    </row>
    <row r="111" spans="1:19" s="13" customFormat="1" ht="15.75">
      <c r="A111" s="8">
        <f t="shared" si="21"/>
        <v>103</v>
      </c>
      <c r="B111" s="7" t="s">
        <v>27</v>
      </c>
      <c r="C111" s="9" t="s">
        <v>28</v>
      </c>
      <c r="D111" s="9" t="s">
        <v>124</v>
      </c>
      <c r="E111" s="9" t="s">
        <v>180</v>
      </c>
      <c r="F111" s="10">
        <f t="shared" si="17"/>
        <v>58.2</v>
      </c>
      <c r="G111" s="9">
        <v>62.8</v>
      </c>
      <c r="H111" s="9" t="s">
        <v>238</v>
      </c>
      <c r="I111" s="10">
        <f t="shared" si="18"/>
        <v>81.10000000000001</v>
      </c>
      <c r="J111" s="9">
        <v>100</v>
      </c>
      <c r="K111" s="9" t="s">
        <v>238</v>
      </c>
      <c r="L111" s="10">
        <f t="shared" si="19"/>
        <v>43.900000000000006</v>
      </c>
      <c r="M111" s="9">
        <v>92.1</v>
      </c>
      <c r="N111" s="9" t="s">
        <v>238</v>
      </c>
      <c r="O111" s="10">
        <f t="shared" si="20"/>
        <v>51.80000000000001</v>
      </c>
      <c r="P111" s="9">
        <v>139.3</v>
      </c>
      <c r="Q111" s="9" t="s">
        <v>238</v>
      </c>
      <c r="R111" s="10">
        <f t="shared" si="15"/>
        <v>4.599999999999994</v>
      </c>
      <c r="S111" s="12">
        <f t="shared" si="16"/>
        <v>239.60000000000002</v>
      </c>
    </row>
    <row r="112" spans="1:19" s="13" customFormat="1" ht="15.75">
      <c r="A112" s="8">
        <f t="shared" si="21"/>
        <v>104</v>
      </c>
      <c r="B112" s="7" t="s">
        <v>27</v>
      </c>
      <c r="C112" s="9" t="s">
        <v>30</v>
      </c>
      <c r="D112" s="9" t="s">
        <v>92</v>
      </c>
      <c r="E112" s="9" t="s">
        <v>181</v>
      </c>
      <c r="F112" s="10">
        <f t="shared" si="17"/>
        <v>88.1</v>
      </c>
      <c r="G112" s="9">
        <v>102</v>
      </c>
      <c r="H112" s="9" t="s">
        <v>239</v>
      </c>
      <c r="I112" s="10">
        <f t="shared" si="18"/>
        <v>105.5</v>
      </c>
      <c r="J112" s="9">
        <v>151.5</v>
      </c>
      <c r="K112" s="9" t="s">
        <v>239</v>
      </c>
      <c r="L112" s="10">
        <f t="shared" si="19"/>
        <v>56</v>
      </c>
      <c r="M112" s="9">
        <v>140.4</v>
      </c>
      <c r="N112" s="9" t="s">
        <v>239</v>
      </c>
      <c r="O112" s="10">
        <f t="shared" si="20"/>
        <v>67.1</v>
      </c>
      <c r="P112" s="9">
        <v>210.4</v>
      </c>
      <c r="Q112" s="9" t="s">
        <v>239</v>
      </c>
      <c r="R112" s="10">
        <f t="shared" si="15"/>
        <v>-2.9000000000000057</v>
      </c>
      <c r="S112" s="12">
        <f t="shared" si="16"/>
        <v>313.79999999999995</v>
      </c>
    </row>
    <row r="113" spans="1:19" s="13" customFormat="1" ht="15.75">
      <c r="A113" s="8">
        <f t="shared" si="21"/>
        <v>105</v>
      </c>
      <c r="B113" s="7" t="s">
        <v>27</v>
      </c>
      <c r="C113" s="9" t="s">
        <v>31</v>
      </c>
      <c r="D113" s="9" t="s">
        <v>119</v>
      </c>
      <c r="E113" s="9" t="s">
        <v>182</v>
      </c>
      <c r="F113" s="10">
        <f t="shared" si="17"/>
        <v>53.7</v>
      </c>
      <c r="G113" s="9">
        <v>69</v>
      </c>
      <c r="H113" s="9" t="s">
        <v>240</v>
      </c>
      <c r="I113" s="10">
        <f t="shared" si="18"/>
        <v>65.30000000000001</v>
      </c>
      <c r="J113" s="9">
        <v>109.6</v>
      </c>
      <c r="K113" s="9" t="s">
        <v>240</v>
      </c>
      <c r="L113" s="10">
        <f t="shared" si="19"/>
        <v>24.700000000000017</v>
      </c>
      <c r="M113" s="9">
        <v>102.7</v>
      </c>
      <c r="N113" s="9" t="s">
        <v>240</v>
      </c>
      <c r="O113" s="10">
        <f t="shared" si="20"/>
        <v>31.60000000000001</v>
      </c>
      <c r="P113" s="9">
        <v>153.1</v>
      </c>
      <c r="Q113" s="9" t="s">
        <v>240</v>
      </c>
      <c r="R113" s="10">
        <f t="shared" si="15"/>
        <v>-18.799999999999983</v>
      </c>
      <c r="S113" s="12">
        <f t="shared" si="16"/>
        <v>156.50000000000006</v>
      </c>
    </row>
    <row r="114" spans="1:19" s="13" customFormat="1" ht="15.75">
      <c r="A114" s="8">
        <f t="shared" si="21"/>
        <v>106</v>
      </c>
      <c r="B114" s="7" t="s">
        <v>27</v>
      </c>
      <c r="C114" s="9" t="s">
        <v>32</v>
      </c>
      <c r="D114" s="9" t="s">
        <v>125</v>
      </c>
      <c r="E114" s="9" t="s">
        <v>183</v>
      </c>
      <c r="F114" s="10">
        <f t="shared" si="17"/>
        <v>125.60000000000001</v>
      </c>
      <c r="G114" s="9">
        <v>165.8</v>
      </c>
      <c r="H114" s="9" t="s">
        <v>241</v>
      </c>
      <c r="I114" s="10">
        <f t="shared" si="18"/>
        <v>140.09999999999997</v>
      </c>
      <c r="J114" s="9">
        <v>236.6</v>
      </c>
      <c r="K114" s="9" t="s">
        <v>241</v>
      </c>
      <c r="L114" s="10">
        <f t="shared" si="19"/>
        <v>69.29999999999998</v>
      </c>
      <c r="M114" s="9">
        <v>217.6</v>
      </c>
      <c r="N114" s="9" t="s">
        <v>241</v>
      </c>
      <c r="O114" s="10">
        <f t="shared" si="20"/>
        <v>88.29999999999998</v>
      </c>
      <c r="P114" s="9">
        <v>315.5</v>
      </c>
      <c r="Q114" s="9" t="s">
        <v>241</v>
      </c>
      <c r="R114" s="10">
        <f t="shared" si="15"/>
        <v>-9.600000000000023</v>
      </c>
      <c r="S114" s="12">
        <f t="shared" si="16"/>
        <v>413.69999999999993</v>
      </c>
    </row>
    <row r="115" spans="1:19" s="13" customFormat="1" ht="15.75">
      <c r="A115" s="8">
        <f t="shared" si="21"/>
        <v>107</v>
      </c>
      <c r="B115" s="7" t="s">
        <v>27</v>
      </c>
      <c r="C115" s="9" t="s">
        <v>33</v>
      </c>
      <c r="D115" s="9" t="s">
        <v>126</v>
      </c>
      <c r="E115" s="9" t="s">
        <v>184</v>
      </c>
      <c r="F115" s="10">
        <f t="shared" si="17"/>
        <v>60.2</v>
      </c>
      <c r="G115" s="9">
        <v>56.2</v>
      </c>
      <c r="H115" s="9" t="s">
        <v>242</v>
      </c>
      <c r="I115" s="10">
        <f t="shared" si="18"/>
        <v>77.8</v>
      </c>
      <c r="J115" s="9">
        <v>92.6</v>
      </c>
      <c r="K115" s="9" t="s">
        <v>242</v>
      </c>
      <c r="L115" s="10">
        <f t="shared" si="19"/>
        <v>41.400000000000006</v>
      </c>
      <c r="M115" s="9">
        <v>86.5</v>
      </c>
      <c r="N115" s="9" t="s">
        <v>242</v>
      </c>
      <c r="O115" s="10">
        <f t="shared" si="20"/>
        <v>47.5</v>
      </c>
      <c r="P115" s="9">
        <v>129.1</v>
      </c>
      <c r="Q115" s="9" t="s">
        <v>242</v>
      </c>
      <c r="R115" s="10">
        <f t="shared" si="15"/>
        <v>4.900000000000006</v>
      </c>
      <c r="S115" s="12">
        <f t="shared" si="16"/>
        <v>231.8</v>
      </c>
    </row>
    <row r="116" spans="1:19" s="13" customFormat="1" ht="15.75">
      <c r="A116" s="8">
        <f t="shared" si="21"/>
        <v>108</v>
      </c>
      <c r="B116" s="7" t="s">
        <v>12</v>
      </c>
      <c r="C116" s="14">
        <v>2</v>
      </c>
      <c r="D116" s="9">
        <v>27.24</v>
      </c>
      <c r="E116" s="9">
        <v>27.24</v>
      </c>
      <c r="F116" s="10">
        <f t="shared" si="17"/>
        <v>0</v>
      </c>
      <c r="G116" s="9">
        <v>33.21</v>
      </c>
      <c r="H116" s="9">
        <v>54.5</v>
      </c>
      <c r="I116" s="10">
        <f t="shared" si="18"/>
        <v>21.29</v>
      </c>
      <c r="J116" s="9">
        <v>26.3</v>
      </c>
      <c r="K116" s="9">
        <v>54.5</v>
      </c>
      <c r="L116" s="10">
        <f t="shared" si="19"/>
        <v>28.2</v>
      </c>
      <c r="M116" s="9">
        <v>35.68</v>
      </c>
      <c r="N116" s="9">
        <v>54.5</v>
      </c>
      <c r="O116" s="10">
        <f t="shared" si="20"/>
        <v>18.82</v>
      </c>
      <c r="P116" s="9">
        <v>53.26</v>
      </c>
      <c r="Q116" s="9">
        <v>54.5</v>
      </c>
      <c r="R116" s="10">
        <f t="shared" si="15"/>
        <v>1.240000000000002</v>
      </c>
      <c r="S116" s="12">
        <f t="shared" si="16"/>
        <v>69.55000000000001</v>
      </c>
    </row>
    <row r="117" spans="1:19" s="13" customFormat="1" ht="15.75">
      <c r="A117" s="8">
        <f t="shared" si="21"/>
        <v>109</v>
      </c>
      <c r="B117" s="7" t="s">
        <v>12</v>
      </c>
      <c r="C117" s="9" t="s">
        <v>13</v>
      </c>
      <c r="D117" s="9" t="s">
        <v>127</v>
      </c>
      <c r="E117" s="9" t="s">
        <v>185</v>
      </c>
      <c r="F117" s="10">
        <f t="shared" si="17"/>
        <v>83.6</v>
      </c>
      <c r="G117" s="9">
        <v>110.6</v>
      </c>
      <c r="H117" s="9" t="s">
        <v>243</v>
      </c>
      <c r="I117" s="10">
        <f t="shared" si="18"/>
        <v>102.80000000000001</v>
      </c>
      <c r="J117" s="9">
        <v>160.6</v>
      </c>
      <c r="K117" s="9" t="s">
        <v>243</v>
      </c>
      <c r="L117" s="10">
        <f t="shared" si="19"/>
        <v>52.80000000000001</v>
      </c>
      <c r="M117" s="9">
        <v>158.1</v>
      </c>
      <c r="N117" s="9" t="s">
        <v>243</v>
      </c>
      <c r="O117" s="10">
        <f t="shared" si="20"/>
        <v>55.30000000000001</v>
      </c>
      <c r="P117" s="9">
        <v>221.1</v>
      </c>
      <c r="Q117" s="9" t="s">
        <v>243</v>
      </c>
      <c r="R117" s="10">
        <f t="shared" si="15"/>
        <v>-7.699999999999989</v>
      </c>
      <c r="S117" s="12">
        <f t="shared" si="16"/>
        <v>286.80000000000007</v>
      </c>
    </row>
  </sheetData>
  <mergeCells count="9">
    <mergeCell ref="A3:A4"/>
    <mergeCell ref="B3:B4"/>
    <mergeCell ref="C3:C4"/>
    <mergeCell ref="B2:Q2"/>
    <mergeCell ref="D3:F3"/>
    <mergeCell ref="J3:L3"/>
    <mergeCell ref="M3:O3"/>
    <mergeCell ref="P3:S3"/>
    <mergeCell ref="G3:I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cp:lastPrinted>2016-02-15T06:35:20Z</cp:lastPrinted>
  <dcterms:created xsi:type="dcterms:W3CDTF">2015-05-19T06:23:19Z</dcterms:created>
  <dcterms:modified xsi:type="dcterms:W3CDTF">2016-02-15T06:51:55Z</dcterms:modified>
  <cp:category/>
  <cp:version/>
  <cp:contentType/>
  <cp:contentStatus/>
</cp:coreProperties>
</file>